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 2\Desktop\OBRAS CCC-CP-2024-0016\FICHAS TECNICAS OBRAS\"/>
    </mc:Choice>
  </mc:AlternateContent>
  <xr:revisionPtr revIDLastSave="0" documentId="13_ncr:1_{6E8CB529-A6B3-4BDD-9756-C2AB14750A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yectoAceras y contenes Peggy" sheetId="1" r:id="rId1"/>
  </sheets>
  <externalReferences>
    <externalReference r:id="rId2"/>
  </externalReferences>
  <definedNames>
    <definedName name="\G" localSheetId="0">'ProyectoAceras y contenes Peggy'!$IU$5212</definedName>
    <definedName name="\G">#REF!</definedName>
    <definedName name="\I" localSheetId="0">'ProyectoAceras y contenes Peggy'!$IU$5212</definedName>
    <definedName name="\I">#REF!</definedName>
    <definedName name="\M" localSheetId="0">'ProyectoAceras y contenes Peggy'!$IU$5132</definedName>
    <definedName name="\M">#REF!</definedName>
    <definedName name="\P" localSheetId="0">'ProyectoAceras y contenes Peggy'!$IU$5212</definedName>
    <definedName name="\P">#REF!</definedName>
    <definedName name="\U" localSheetId="0">'ProyectoAceras y contenes Peggy'!#REF!</definedName>
    <definedName name="\U">#REF!</definedName>
    <definedName name="_Key1" localSheetId="0" hidden="1">[1]analisis!$A$187</definedName>
    <definedName name="_Key1" hidden="1">#REF!</definedName>
    <definedName name="_Order1" hidden="1">0</definedName>
    <definedName name="_Sort" localSheetId="0" hidden="1">[1]analisis!$A$187:$E$218</definedName>
    <definedName name="_Sort" hidden="1">#REF!</definedName>
    <definedName name="_xlnm.Print_Area">#REF!</definedName>
    <definedName name="C.C.DÑA.ANTONIA" localSheetId="0">#REF!</definedName>
    <definedName name="C.C.DÑA.ANTONIA">#REF!</definedName>
    <definedName name="copia" localSheetId="0">#REF!</definedName>
    <definedName name="copia">#REF!</definedName>
    <definedName name="_xlnm.Criteria" localSheetId="0">[1]analisis!$H$966</definedName>
    <definedName name="_xlnm.Criteria">#REF!</definedName>
    <definedName name="LOSDELGADOS" localSheetId="0">#REF!</definedName>
    <definedName name="LOSDELGADOS">#REF!</definedName>
    <definedName name="otro" localSheetId="0">#REF!</definedName>
    <definedName name="otro">#REF!</definedName>
    <definedName name="PRESUP.ESTUDIANTE" localSheetId="0">#REF!</definedName>
    <definedName name="PRESUP.ESTUDIANTE">#REF!</definedName>
    <definedName name="presupuestos" localSheetId="0">#REF!</definedName>
    <definedName name="presupuestos">#REF!</definedName>
    <definedName name="PRINT_AREA_MI" localSheetId="0">[1]analisis!$A$962:$F$966</definedName>
    <definedName name="PRINT_AREA_MI">#REF!</definedName>
    <definedName name="_xlnm.Print_Titles" localSheetId="0">'ProyectoAceras y contenes Peggy'!$5:$7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G34" i="1" l="1"/>
  <c r="E36" i="1" l="1"/>
  <c r="E38" i="1" s="1"/>
  <c r="E37" i="1"/>
  <c r="F37" i="1" s="1"/>
  <c r="F36" i="1"/>
  <c r="F38" i="1"/>
  <c r="E40" i="1"/>
  <c r="F40" i="1" s="1"/>
  <c r="E41" i="1" s="1"/>
  <c r="F41" i="1" s="1"/>
  <c r="E39" i="1"/>
  <c r="F39" i="1" l="1"/>
  <c r="G42" i="1" l="1"/>
  <c r="G44" i="1" s="1"/>
</calcChain>
</file>

<file path=xl/sharedStrings.xml><?xml version="1.0" encoding="utf-8"?>
<sst xmlns="http://schemas.openxmlformats.org/spreadsheetml/2006/main" count="74" uniqueCount="63">
  <si>
    <t>Ayuntamiento Del Municipio De La Vega</t>
  </si>
  <si>
    <t>Calle Pdte. Antonio Guzmán Fernández esq. Prof. Juan Bosch</t>
  </si>
  <si>
    <t>OBRA</t>
  </si>
  <si>
    <t>No.</t>
  </si>
  <si>
    <t>PARTIDAS</t>
  </si>
  <si>
    <t>CANT.</t>
  </si>
  <si>
    <t>UD</t>
  </si>
  <si>
    <t>Precio Unit.</t>
  </si>
  <si>
    <t>Valor</t>
  </si>
  <si>
    <t>Sub-Total</t>
  </si>
  <si>
    <t>A) GASTOS DIRECTOS</t>
  </si>
  <si>
    <t>TRABAJOS PRELIMINARES:</t>
  </si>
  <si>
    <t>Replanteo General y Control Topografico</t>
  </si>
  <si>
    <t>Ml</t>
  </si>
  <si>
    <t>Señalizacion Vertical</t>
  </si>
  <si>
    <t>P.A</t>
  </si>
  <si>
    <t>Seguridad Industrial</t>
  </si>
  <si>
    <t>PA</t>
  </si>
  <si>
    <t>Campamento</t>
  </si>
  <si>
    <t>Mes</t>
  </si>
  <si>
    <t>MOVIMIENTO DE TIERRA:</t>
  </si>
  <si>
    <t>Exc.Material No Clasificad0 a Mano/Badenes</t>
  </si>
  <si>
    <t>M3n</t>
  </si>
  <si>
    <t>Exc.Material No Clasificad0 a Mano/General</t>
  </si>
  <si>
    <t>Bote de Material No Clasificado</t>
  </si>
  <si>
    <t>M3E</t>
  </si>
  <si>
    <t>Suministro De Material de Mina p.Relleno Calles</t>
  </si>
  <si>
    <t>M3S</t>
  </si>
  <si>
    <t>Suministro y Col.Relleno Bajo Acera</t>
  </si>
  <si>
    <t>M3c</t>
  </si>
  <si>
    <t>Acarreo Material Calle (dist=8.0Km)</t>
  </si>
  <si>
    <t>M3s</t>
  </si>
  <si>
    <t>Regado,Nivelado,Mojado y Compactacion</t>
  </si>
  <si>
    <t>OBRAS COMPLEMENTARIAS</t>
  </si>
  <si>
    <t xml:space="preserve">Conten De Hs Vaciado en Sitio </t>
  </si>
  <si>
    <t>ML</t>
  </si>
  <si>
    <t>Calzada Violinada Incl.Materiales</t>
  </si>
  <si>
    <t>Mt2</t>
  </si>
  <si>
    <t>Mt3</t>
  </si>
  <si>
    <t>Limpieza General Final</t>
  </si>
  <si>
    <t>GASTOS DIRECTOS</t>
  </si>
  <si>
    <t>GASTOS INDIRECTOS</t>
  </si>
  <si>
    <t>Transporte</t>
  </si>
  <si>
    <t>%</t>
  </si>
  <si>
    <t>Codia</t>
  </si>
  <si>
    <t>Gastos Administrativos</t>
  </si>
  <si>
    <t>Fondo de Pensiones</t>
  </si>
  <si>
    <t>Dirección Técnica y Responsabilidad</t>
  </si>
  <si>
    <t>GASTOS INDIRECTOS =====&gt;</t>
  </si>
  <si>
    <t>TOTAL GENERAL ==================&gt;</t>
  </si>
  <si>
    <t xml:space="preserve">Notas: </t>
  </si>
  <si>
    <t xml:space="preserve"> 1.-Este presupuesto esta sujeto a los cambios de precios de  materiales en el mercado.</t>
  </si>
  <si>
    <t>Arq.Yakira Paola De Moya</t>
  </si>
  <si>
    <t xml:space="preserve">           Ing. Oscar R. Franco M.</t>
  </si>
  <si>
    <t>Directora Oficina Tecnica</t>
  </si>
  <si>
    <t xml:space="preserve">                       Encargado Presupuestos Oficina Tecnica</t>
  </si>
  <si>
    <t>CONSTRUCCION DE  ACERAS Y CONTENES EN SECTOR LOTIFICACION PEGGY. EN  LA CIUDAD DE LA VEGA,JULIO 2024</t>
  </si>
  <si>
    <t>Itbis de Direccion Tecnica</t>
  </si>
  <si>
    <t xml:space="preserve">Cunetas Trapecial (simetrica) </t>
  </si>
  <si>
    <t>MtL</t>
  </si>
  <si>
    <t>Demolicion de Aceras Existentes</t>
  </si>
  <si>
    <t>Bote de demolicion</t>
  </si>
  <si>
    <t>Hormigon Para Badenes (12 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</si>
</sst>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  <numFmt numFmtId="166" formatCode="0.0"/>
  </numFmts>
  <fonts count="23">
    <font>
      <sz val="10"/>
      <name val="Courier"/>
    </font>
    <font>
      <b/>
      <sz val="20"/>
      <name val="Brush Script MT"/>
      <family val="4"/>
    </font>
    <font>
      <sz val="10"/>
      <name val="Arial"/>
      <family val="2"/>
    </font>
    <font>
      <sz val="11"/>
      <name val="Papyrus"/>
      <family val="4"/>
    </font>
    <font>
      <b/>
      <sz val="15"/>
      <name val="Papyrus"/>
      <family val="4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ZapfHumnst BT"/>
      <family val="2"/>
    </font>
    <font>
      <b/>
      <sz val="9"/>
      <name val="ZapfHumnst BT"/>
      <family val="2"/>
    </font>
    <font>
      <sz val="10"/>
      <name val="ZapfHumnst BT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2"/>
      <name val="Cambria"/>
      <family val="1"/>
      <scheme val="major"/>
    </font>
    <font>
      <b/>
      <sz val="10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9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1">
    <xf numFmtId="39" fontId="0" fillId="0" borderId="0" xfId="0"/>
    <xf numFmtId="39" fontId="2" fillId="0" borderId="0" xfId="0" applyFont="1"/>
    <xf numFmtId="2" fontId="2" fillId="0" borderId="0" xfId="0" applyNumberFormat="1" applyFont="1"/>
    <xf numFmtId="39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9" fontId="7" fillId="3" borderId="7" xfId="0" applyFont="1" applyFill="1" applyBorder="1" applyAlignment="1">
      <alignment horizontal="center" vertical="center"/>
    </xf>
    <xf numFmtId="4" fontId="8" fillId="3" borderId="7" xfId="3" applyNumberFormat="1" applyFont="1" applyFill="1" applyBorder="1" applyAlignment="1" applyProtection="1">
      <alignment horizontal="center" vertical="center"/>
    </xf>
    <xf numFmtId="4" fontId="7" fillId="3" borderId="7" xfId="3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  <protection locked="0"/>
    </xf>
    <xf numFmtId="39" fontId="9" fillId="0" borderId="0" xfId="0" applyFont="1" applyAlignment="1">
      <alignment vertical="center"/>
    </xf>
    <xf numFmtId="39" fontId="10" fillId="4" borderId="8" xfId="0" applyFont="1" applyFill="1" applyBorder="1" applyAlignment="1">
      <alignment horizontal="center"/>
    </xf>
    <xf numFmtId="39" fontId="11" fillId="0" borderId="8" xfId="0" applyFont="1" applyBorder="1" applyAlignment="1">
      <alignment horizontal="left"/>
    </xf>
    <xf numFmtId="39" fontId="10" fillId="0" borderId="8" xfId="0" applyFont="1" applyBorder="1" applyAlignment="1">
      <alignment horizontal="center"/>
    </xf>
    <xf numFmtId="4" fontId="10" fillId="0" borderId="8" xfId="3" applyNumberFormat="1" applyFont="1" applyFill="1" applyBorder="1" applyAlignment="1" applyProtection="1">
      <alignment horizontal="center"/>
    </xf>
    <xf numFmtId="164" fontId="10" fillId="0" borderId="8" xfId="1" applyNumberFormat="1" applyFont="1" applyFill="1" applyBorder="1" applyAlignment="1">
      <alignment horizontal="right" vertical="center"/>
    </xf>
    <xf numFmtId="39" fontId="12" fillId="0" borderId="0" xfId="0" applyFont="1"/>
    <xf numFmtId="0" fontId="2" fillId="4" borderId="8" xfId="0" applyNumberFormat="1" applyFont="1" applyFill="1" applyBorder="1" applyAlignment="1">
      <alignment horizontal="center" vertical="center"/>
    </xf>
    <xf numFmtId="2" fontId="13" fillId="0" borderId="8" xfId="0" applyNumberFormat="1" applyFont="1" applyBorder="1" applyAlignment="1" applyProtection="1">
      <alignment horizontal="center" vertical="center"/>
      <protection locked="0"/>
    </xf>
    <xf numFmtId="39" fontId="13" fillId="0" borderId="8" xfId="0" applyFont="1" applyBorder="1" applyAlignment="1">
      <alignment horizontal="center" vertical="center"/>
    </xf>
    <xf numFmtId="4" fontId="13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8" xfId="1" applyNumberFormat="1" applyFont="1" applyFill="1" applyBorder="1" applyAlignment="1">
      <alignment horizontal="right" vertical="center"/>
    </xf>
    <xf numFmtId="0" fontId="10" fillId="4" borderId="8" xfId="0" applyNumberFormat="1" applyFont="1" applyFill="1" applyBorder="1" applyAlignment="1">
      <alignment horizontal="center" vertical="center"/>
    </xf>
    <xf numFmtId="39" fontId="10" fillId="0" borderId="8" xfId="0" applyFont="1" applyBorder="1" applyAlignment="1">
      <alignment horizontal="left" vertical="center"/>
    </xf>
    <xf numFmtId="165" fontId="13" fillId="0" borderId="8" xfId="2" applyNumberFormat="1" applyFont="1" applyFill="1" applyBorder="1" applyAlignment="1">
      <alignment horizontal="center" vertical="center"/>
    </xf>
    <xf numFmtId="39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39" fontId="2" fillId="0" borderId="8" xfId="0" applyFont="1" applyBorder="1" applyAlignment="1">
      <alignment vertical="center" wrapText="1"/>
    </xf>
    <xf numFmtId="165" fontId="14" fillId="0" borderId="8" xfId="2" applyNumberFormat="1" applyFont="1" applyFill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 applyProtection="1">
      <alignment horizontal="center" vertical="center"/>
      <protection locked="0"/>
    </xf>
    <xf numFmtId="4" fontId="14" fillId="0" borderId="8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39" fontId="10" fillId="0" borderId="8" xfId="0" applyFont="1" applyBorder="1" applyAlignment="1">
      <alignment vertical="center" wrapText="1"/>
    </xf>
    <xf numFmtId="164" fontId="0" fillId="0" borderId="8" xfId="1" applyNumberFormat="1" applyFont="1" applyBorder="1" applyAlignment="1">
      <alignment horizontal="right"/>
    </xf>
    <xf numFmtId="166" fontId="2" fillId="4" borderId="8" xfId="0" applyNumberFormat="1" applyFont="1" applyFill="1" applyBorder="1" applyAlignment="1">
      <alignment horizontal="center" vertical="center"/>
    </xf>
    <xf numFmtId="39" fontId="13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164" fontId="10" fillId="0" borderId="8" xfId="1" applyNumberFormat="1" applyFont="1" applyBorder="1" applyAlignment="1" applyProtection="1">
      <alignment horizontal="right" vertical="center"/>
    </xf>
    <xf numFmtId="4" fontId="10" fillId="5" borderId="8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164" fontId="15" fillId="5" borderId="8" xfId="1" applyNumberFormat="1" applyFont="1" applyFill="1" applyBorder="1" applyAlignment="1" applyProtection="1">
      <alignment horizontal="right" vertical="center"/>
    </xf>
    <xf numFmtId="164" fontId="2" fillId="0" borderId="8" xfId="1" applyNumberFormat="1" applyFont="1" applyBorder="1" applyAlignment="1">
      <alignment horizontal="right" vertical="center"/>
    </xf>
    <xf numFmtId="39" fontId="2" fillId="0" borderId="8" xfId="0" applyFont="1" applyBorder="1" applyAlignment="1">
      <alignment vertical="center"/>
    </xf>
    <xf numFmtId="166" fontId="2" fillId="0" borderId="8" xfId="0" applyNumberFormat="1" applyFont="1" applyBorder="1" applyAlignment="1">
      <alignment horizontal="center" vertical="center"/>
    </xf>
    <xf numFmtId="164" fontId="10" fillId="6" borderId="8" xfId="1" applyNumberFormat="1" applyFont="1" applyFill="1" applyBorder="1" applyAlignment="1" applyProtection="1">
      <alignment horizontal="right" vertical="center"/>
    </xf>
    <xf numFmtId="4" fontId="0" fillId="0" borderId="8" xfId="0" applyNumberFormat="1" applyBorder="1"/>
    <xf numFmtId="2" fontId="10" fillId="0" borderId="8" xfId="0" applyNumberFormat="1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center" vertical="center"/>
      <protection locked="0"/>
    </xf>
    <xf numFmtId="164" fontId="10" fillId="0" borderId="8" xfId="1" applyNumberFormat="1" applyFont="1" applyFill="1" applyBorder="1" applyAlignment="1" applyProtection="1">
      <alignment horizontal="right" vertical="center"/>
      <protection locked="0"/>
    </xf>
    <xf numFmtId="164" fontId="15" fillId="6" borderId="8" xfId="1" applyNumberFormat="1" applyFont="1" applyFill="1" applyBorder="1" applyAlignment="1" applyProtection="1">
      <alignment horizontal="right" vertical="center"/>
    </xf>
    <xf numFmtId="39" fontId="0" fillId="0" borderId="11" xfId="0" applyBorder="1"/>
    <xf numFmtId="39" fontId="0" fillId="0" borderId="8" xfId="0" applyBorder="1"/>
    <xf numFmtId="39" fontId="2" fillId="0" borderId="0" xfId="0" applyFont="1" applyAlignment="1">
      <alignment horizontal="center" vertical="center"/>
    </xf>
    <xf numFmtId="2" fontId="10" fillId="0" borderId="0" xfId="0" applyNumberFormat="1" applyFont="1" applyAlignment="1" applyProtection="1">
      <alignment horizontal="right" vertical="center"/>
      <protection locked="0"/>
    </xf>
    <xf numFmtId="164" fontId="6" fillId="0" borderId="0" xfId="1" applyNumberFormat="1" applyFont="1" applyFill="1" applyBorder="1" applyAlignment="1" applyProtection="1">
      <alignment horizontal="right" vertical="center"/>
    </xf>
    <xf numFmtId="164" fontId="10" fillId="0" borderId="0" xfId="1" applyNumberFormat="1" applyFont="1" applyFill="1" applyBorder="1" applyAlignment="1" applyProtection="1">
      <alignment horizontal="right" vertical="center"/>
    </xf>
    <xf numFmtId="39" fontId="16" fillId="0" borderId="0" xfId="0" applyFont="1" applyAlignment="1" applyProtection="1">
      <alignment horizontal="center"/>
      <protection locked="0"/>
    </xf>
    <xf numFmtId="39" fontId="10" fillId="0" borderId="0" xfId="0" applyFont="1" applyAlignment="1" applyProtection="1">
      <alignment horizontal="left" vertical="center"/>
      <protection locked="0"/>
    </xf>
    <xf numFmtId="39" fontId="2" fillId="0" borderId="0" xfId="0" applyFont="1" applyAlignment="1" applyProtection="1">
      <alignment horizontal="left" vertical="center"/>
      <protection locked="0"/>
    </xf>
    <xf numFmtId="39" fontId="17" fillId="0" borderId="0" xfId="0" applyFont="1" applyAlignment="1" applyProtection="1">
      <alignment horizontal="left" vertical="center"/>
      <protection locked="0"/>
    </xf>
    <xf numFmtId="39" fontId="14" fillId="0" borderId="0" xfId="0" applyFont="1" applyAlignment="1" applyProtection="1">
      <alignment horizontal="left" vertical="center"/>
      <protection locked="0"/>
    </xf>
    <xf numFmtId="4" fontId="17" fillId="0" borderId="0" xfId="0" applyNumberFormat="1" applyFont="1" applyAlignment="1" applyProtection="1">
      <alignment horizontal="left" vertical="center"/>
      <protection locked="0"/>
    </xf>
    <xf numFmtId="164" fontId="17" fillId="0" borderId="0" xfId="1" applyNumberFormat="1" applyFont="1" applyBorder="1" applyAlignment="1" applyProtection="1">
      <alignment horizontal="right" vertical="center"/>
      <protection locked="0"/>
    </xf>
    <xf numFmtId="39" fontId="9" fillId="0" borderId="0" xfId="0" applyFont="1" applyAlignment="1">
      <alignment horizontal="right" vertical="center" wrapText="1"/>
    </xf>
    <xf numFmtId="39" fontId="16" fillId="0" borderId="0" xfId="0" applyFont="1" applyProtection="1">
      <protection locked="0"/>
    </xf>
    <xf numFmtId="4" fontId="0" fillId="0" borderId="0" xfId="0" applyNumberFormat="1"/>
    <xf numFmtId="4" fontId="18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 wrapText="1"/>
    </xf>
    <xf numFmtId="4" fontId="21" fillId="0" borderId="0" xfId="0" applyNumberFormat="1" applyFont="1" applyAlignment="1">
      <alignment horizontal="center"/>
    </xf>
    <xf numFmtId="2" fontId="10" fillId="0" borderId="0" xfId="0" applyNumberFormat="1" applyFont="1" applyAlignment="1" applyProtection="1">
      <alignment horizontal="center" vertical="center"/>
      <protection locked="0"/>
    </xf>
    <xf numFmtId="164" fontId="0" fillId="0" borderId="0" xfId="1" applyNumberFormat="1" applyFont="1" applyAlignment="1">
      <alignment horizontal="right"/>
    </xf>
    <xf numFmtId="39" fontId="22" fillId="0" borderId="0" xfId="0" applyFont="1" applyAlignment="1">
      <alignment horizontal="center"/>
    </xf>
    <xf numFmtId="39" fontId="22" fillId="0" borderId="0" xfId="0" applyFont="1"/>
    <xf numFmtId="39" fontId="10" fillId="3" borderId="8" xfId="0" applyFont="1" applyFill="1" applyBorder="1" applyAlignment="1">
      <alignment vertical="center" wrapText="1"/>
    </xf>
    <xf numFmtId="2" fontId="10" fillId="7" borderId="8" xfId="0" applyNumberFormat="1" applyFont="1" applyFill="1" applyBorder="1" applyAlignment="1" applyProtection="1">
      <alignment horizontal="right" vertical="center"/>
      <protection locked="0"/>
    </xf>
    <xf numFmtId="4" fontId="19" fillId="0" borderId="0" xfId="0" applyNumberFormat="1" applyFont="1" applyAlignment="1">
      <alignment horizontal="center"/>
    </xf>
    <xf numFmtId="39" fontId="1" fillId="0" borderId="0" xfId="0" applyFont="1" applyAlignment="1">
      <alignment horizontal="center" vertical="center"/>
    </xf>
    <xf numFmtId="39" fontId="3" fillId="0" borderId="0" xfId="0" applyFont="1" applyAlignment="1">
      <alignment horizontal="center" vertical="top"/>
    </xf>
    <xf numFmtId="39" fontId="4" fillId="0" borderId="0" xfId="0" applyFont="1" applyAlignment="1">
      <alignment horizontal="center" vertical="top"/>
    </xf>
    <xf numFmtId="39" fontId="5" fillId="2" borderId="1" xfId="0" applyFont="1" applyFill="1" applyBorder="1" applyAlignment="1">
      <alignment horizontal="center" vertical="center"/>
    </xf>
    <xf numFmtId="39" fontId="5" fillId="2" borderId="2" xfId="0" applyFont="1" applyFill="1" applyBorder="1" applyAlignment="1">
      <alignment horizontal="center" vertical="center"/>
    </xf>
    <xf numFmtId="39" fontId="5" fillId="2" borderId="3" xfId="0" applyFont="1" applyFill="1" applyBorder="1" applyAlignment="1">
      <alignment horizontal="center" vertical="center"/>
    </xf>
    <xf numFmtId="39" fontId="6" fillId="2" borderId="4" xfId="0" applyFont="1" applyFill="1" applyBorder="1" applyAlignment="1">
      <alignment horizontal="center" vertical="center" wrapText="1"/>
    </xf>
    <xf numFmtId="39" fontId="6" fillId="2" borderId="5" xfId="0" applyFont="1" applyFill="1" applyBorder="1" applyAlignment="1">
      <alignment horizontal="center" vertical="center" wrapText="1"/>
    </xf>
    <xf numFmtId="39" fontId="6" fillId="2" borderId="6" xfId="0" applyFont="1" applyFill="1" applyBorder="1" applyAlignment="1">
      <alignment horizontal="center" vertical="center" wrapText="1"/>
    </xf>
    <xf numFmtId="2" fontId="10" fillId="6" borderId="9" xfId="0" applyNumberFormat="1" applyFont="1" applyFill="1" applyBorder="1" applyAlignment="1" applyProtection="1">
      <alignment horizontal="left" vertical="center"/>
      <protection locked="0"/>
    </xf>
    <xf numFmtId="2" fontId="10" fillId="6" borderId="10" xfId="0" applyNumberFormat="1" applyFont="1" applyFill="1" applyBorder="1" applyAlignment="1" applyProtection="1">
      <alignment horizontal="left" vertical="center"/>
      <protection locked="0"/>
    </xf>
    <xf numFmtId="2" fontId="10" fillId="6" borderId="11" xfId="0" applyNumberFormat="1" applyFont="1" applyFill="1" applyBorder="1" applyAlignment="1" applyProtection="1">
      <alignment horizontal="left" vertical="center"/>
      <protection locked="0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1</xdr:col>
      <xdr:colOff>523875</xdr:colOff>
      <xdr:row>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43</xdr:row>
      <xdr:rowOff>0</xdr:rowOff>
    </xdr:from>
    <xdr:to>
      <xdr:col>4</xdr:col>
      <xdr:colOff>381000</xdr:colOff>
      <xdr:row>43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90775" y="7439025"/>
          <a:ext cx="2209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51</xdr:row>
      <xdr:rowOff>0</xdr:rowOff>
    </xdr:from>
    <xdr:to>
      <xdr:col>6</xdr:col>
      <xdr:colOff>371475</xdr:colOff>
      <xdr:row>51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848100" y="9058275"/>
          <a:ext cx="23431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51</xdr:row>
      <xdr:rowOff>0</xdr:rowOff>
    </xdr:from>
    <xdr:to>
      <xdr:col>1</xdr:col>
      <xdr:colOff>2571750</xdr:colOff>
      <xdr:row>51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85825" y="9058275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%202/Desktop/2024/OBRAS%20JULIO%202024/ACERAS%20Y%20CONTENES%20SECTOR%20NIVAJ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ancha1"/>
      <sheetName val="oferta.M.Obra De Canchas "/>
      <sheetName val="M.Obra De Canchas"/>
      <sheetName val="FichaTec.PINTURAENCANCHAS"/>
      <sheetName val="PINTURAENCANCHAS"/>
      <sheetName val="OfertaM.ObraplayJamo "/>
      <sheetName val="M.ObraplayJamo"/>
      <sheetName val="OfertaM.ObraSAbanita "/>
      <sheetName val="M.ObraSAbanita"/>
      <sheetName val="ofertaMANO.O.CAMPAMENTO"/>
      <sheetName val="MANO.O.CAMPAMENTO"/>
      <sheetName val="OfertaM.ObraREpESTUDIANTE"/>
      <sheetName val="M.ObraREparacionESTUDIANTE"/>
      <sheetName val="FichaTecREparacionESTUDIANTE"/>
      <sheetName val="REparacionESTUDIANTE"/>
      <sheetName val="M.Obra ParqueInfantil"/>
      <sheetName val="FichaPARQUE INFANTIL "/>
      <sheetName val="PARQUE INFANTIL"/>
      <sheetName val="REPARACIONFUENTES2021"/>
      <sheetName val="M.Obra Cabirmota"/>
      <sheetName val="Ficha CANCHA CABIRMOTA"/>
      <sheetName val="CANCHA CABIRMOTA"/>
      <sheetName val="Ficha CANCHA CABUYA"/>
      <sheetName val="BADENESsinPARILLAS"/>
      <sheetName val="BADENESPARILLAS"/>
      <sheetName val="CANCHA CABUYA"/>
      <sheetName val="ClubLaPiñita(PAUL)"/>
      <sheetName val="OfertaMO Calzada Iglesia"/>
      <sheetName val="Oferta M.O Altagracia"/>
      <sheetName val="Ficha M.ObraC.Altagracia"/>
      <sheetName val="TECHADO  CAPILLA ALTAGRACIA"/>
      <sheetName val="FICHACALZADAIGLESIA#2"/>
      <sheetName val="CALZADAIGLESIACAROLINAS#2"/>
      <sheetName val="calzadasentradalaVegaAjustado"/>
      <sheetName val="calzadasentradalaVega"/>
      <sheetName val="CALZADAIGLESIACAROLINAS"/>
      <sheetName val="MOCONTENESPLAZOLETA"/>
      <sheetName val="FICHACONTENESPLAZOLETA "/>
      <sheetName val="CONTENESPLAZOLETA"/>
      <sheetName val="M.O CONTENESPALMARITO (2)"/>
      <sheetName val="OfertaM.O.ACERASYCONTENESLAV "/>
      <sheetName val="M.O.FICHAACERASYCONTENESLAVEGA"/>
      <sheetName val="FICHAACERASYCONTENESLAVEGA"/>
      <sheetName val="FICHACONTENESVILLAPALMARITO"/>
      <sheetName val="OFERTAM.O CONTENESPALMARITO"/>
      <sheetName val="ContenesBarrioIncoNuevo#1"/>
      <sheetName val="CONTENESBARRIOINCO #3"/>
      <sheetName val="CONTENESBARRIOINCO #2"/>
      <sheetName val="CONTENESBARRIOINCO"/>
      <sheetName val="ACerasyContenesLIgaMunicipal"/>
      <sheetName val="ACERASYCONTENESMOPC"/>
      <sheetName val="CONTENESVILLAPALMARITOReal"/>
      <sheetName val="FichaCalzyCONTENESCIUDAD"/>
      <sheetName val="CALZADASYCONTENESCIUDAD"/>
      <sheetName val="CONTENESVILLAPALMARITO"/>
      <sheetName val="CALZDAIGLESIA"/>
      <sheetName val="CALZADABOCALOBO"/>
      <sheetName val="FICHATECN.CANCHALOSPOMOS "/>
      <sheetName val="FichaCANCHAELQUEMADO"/>
      <sheetName val="CANCHAELQUEMADO"/>
      <sheetName val="FichaCANCHAJIMAYACO"/>
      <sheetName val="CANCHAJIMAYACO"/>
      <sheetName val="FichaCANCHAELCAIMITO"/>
      <sheetName val="CANCHAELCAIMITO"/>
      <sheetName val="FichaCANCHALAPENDA"/>
      <sheetName val="CANCHALAPENDA"/>
      <sheetName val="CANCHALOSPOMOS"/>
      <sheetName val="CANCHASABANETA"/>
      <sheetName val="COMPLEJODEPORTIVOGUAIGUI"/>
      <sheetName val="COMPLEJODEPORTIVOSABANETA"/>
      <sheetName val="oferta#3"/>
      <sheetName val="oferta#2"/>
      <sheetName val="alberto#1"/>
      <sheetName val="P.CALLETOÑITAALVAREZ"/>
      <sheetName val="2-M.O Club.Enriquillo2da et (2)"/>
      <sheetName val="2-M.O Club.Enriquillo2da etapa "/>
      <sheetName val="1-Club.Enriquillo2da etapa (2)"/>
      <sheetName val="1-Club.Enriquillo2da etapa"/>
      <sheetName val="1-FICHATecn1era etapa"/>
      <sheetName val="1-CLUBENRIQUILLO"/>
      <sheetName val="FICHATECNICASOTO"/>
      <sheetName val="ULTIMOSOTOAPROBADOLOTE1 F.TEC"/>
      <sheetName val="ULTIMODESOTOAPROBADO LOTE#1"/>
      <sheetName val="ULTIMODESOTOAPROBADO LOTE#2 F.T"/>
      <sheetName val="ULTIMODESOTOAPROBADO LOTE#2"/>
      <sheetName val="ULTIMODESOTOAPROBADO"/>
      <sheetName val="PlayBACUI#1"/>
      <sheetName val="2-PLAYSOTOMODIFICADO"/>
      <sheetName val="2-PLAYSOTO"/>
      <sheetName val="3-PLAYMA.AUXILIADORA 1era e (2)"/>
      <sheetName val="3-FichaPLAYMA.AUXILIADORA 1era "/>
      <sheetName val="ofertamano deobra 2da etapa "/>
      <sheetName val="OfertaM.ObraLas Yayas (2)"/>
      <sheetName val="OfertaM.ObraLas Yayas"/>
      <sheetName val="ofertamano deobra 2da etapa"/>
      <sheetName val="ofertamano deobra (2)"/>
      <sheetName val="ofertamano deobra"/>
      <sheetName val="PlayMA,Postes Electricos"/>
      <sheetName val="3-PLAYMA.AUXILIADORA 1era etapa"/>
      <sheetName val="3-PLAYDELPINO"/>
      <sheetName val="3-PLAYSABANETA"/>
      <sheetName val="PLAYCARRERADEPALMA"/>
      <sheetName val="3-PLAYGUACO"/>
      <sheetName val="3-PLAYMA.AUXILIADORA"/>
      <sheetName val="4-C.HOYAGRANDE"/>
      <sheetName val="FICHATECNICALASYAYAS"/>
      <sheetName val="CANCHALASYAYAS"/>
      <sheetName val="5-fichatecnicaC.LASMARTINEZ"/>
      <sheetName val="5-C.LASMARTINEZ"/>
      <sheetName val="FichaTOPOGRAFO (2)"/>
      <sheetName val="FichaTOPOGRAFO"/>
      <sheetName val="6-C.SABANAJIMENEZ"/>
      <sheetName val="6-fichatecnicaC.SABANAJIMENEZ"/>
      <sheetName val="7-CC.LASLAGUNAS"/>
      <sheetName val="CC.LAHOYITA"/>
      <sheetName val="CC.ELHATICO"/>
      <sheetName val="M.O Jamo"/>
      <sheetName val="M.OBRA.CC.EL4PONTON "/>
      <sheetName val="FICHA.CC.EL4PONTON"/>
      <sheetName val="CC.EL4PONTON"/>
      <sheetName val="8-CC.LATORRE"/>
      <sheetName val="8-CC.EL HATICO"/>
      <sheetName val="10.FICHACC.GREGORIOLUPERON "/>
      <sheetName val="10.Ficha Tecnica La Torre"/>
      <sheetName val="10.CC.LA TORRE revisado"/>
      <sheetName val="CC. LAS MARAS"/>
      <sheetName val="CC.LICEYHOYAGRANDE"/>
      <sheetName val="FichaCC.LOMADELOSANGELES"/>
      <sheetName val="CC.LOMADELOSANGELES"/>
      <sheetName val="FichaQUEBRADAHONDA "/>
      <sheetName val="QUEBRADAHONDA"/>
      <sheetName val="10.CC.GREGORIOLUPERON"/>
      <sheetName val="8-CC.LASCANAS"/>
      <sheetName val="9-CEMENTERIOVALERIOS 2da etapa"/>
      <sheetName val="9-Ficha Tec.Cementerio 1era "/>
      <sheetName val="9-Oferta MO CEMENTERIO  (2)"/>
      <sheetName val="9-Oferta MO CEMENTERIO "/>
      <sheetName val="LOSVALERIOS2DAETAPA (2)"/>
      <sheetName val="LOSVALERIOS2DAETAPA"/>
      <sheetName val="9-CEMENTERIOVALERIOS 1era etapa"/>
      <sheetName val="VERJAJIMAYACOARRIBA"/>
      <sheetName val="9-CEMENTERIOVALERIOS #2"/>
      <sheetName val="10-CEMENTERIO DE GUAREY (carol)"/>
      <sheetName val="10-CEMENTERIO DE GUAREY"/>
      <sheetName val="9-CEMENTERIOVALERIOS (2)"/>
      <sheetName val="10.BAÑOSIGLESIAGUARANITAS"/>
      <sheetName val="11.Cancha CAbirmota"/>
      <sheetName val="12.M.O GRADAS ESC.AGRICOLA  ()"/>
      <sheetName val="12.M.O GRADAS ESC.AGRICOLA "/>
      <sheetName val="12.GRADASESCUELAAGRICOLA"/>
      <sheetName val="13.M.O.GRADERIAENLASABANITA (2)"/>
      <sheetName val="13.M.O.GRADERIAENLASABANITA "/>
      <sheetName val="SABANITA MODIFICADO"/>
      <sheetName val="13.GRADERIAYBAÑOENLASABANITA"/>
      <sheetName val="14.M.OCAPILLA N.SRA.CONSOLACION"/>
      <sheetName val="14.CAPILLA N.SRA.CONSOLACION"/>
      <sheetName val="15.FICHA iglesiaDespradel "/>
      <sheetName val="15.iglesiaDespradel completo"/>
      <sheetName val="fichatec.planeamiento"/>
      <sheetName val="FichaDecoracionNavidadParques"/>
      <sheetName val="DecoracionNavidadParques"/>
      <sheetName val="OficinaPlaneamientoUrbano"/>
      <sheetName val="15.iglesiaDespradel"/>
      <sheetName val="FichPARQUELAPRIMAVERAM.Obra (2)"/>
      <sheetName val="FichPARQUELAPRIMAVERAM.Obra #1 "/>
      <sheetName val="PARQUELAPRIMAVERAM.Obra #1"/>
      <sheetName val="PARQUELAPRIMAVERA1ERAETAPA"/>
      <sheetName val="PARQUEDELASALUD"/>
      <sheetName val="MATADEROMUNICIPAL"/>
      <sheetName val="CEMENTERIOYVIAACCESO"/>
    </sheetNames>
    <sheetDataSet>
      <sheetData sheetId="0">
        <row r="187">
          <cell r="A187" t="str">
            <v>Tapa de Cisterna (30"x30")</v>
          </cell>
          <cell r="C187">
            <v>2000</v>
          </cell>
          <cell r="D187" t="str">
            <v>UD</v>
          </cell>
        </row>
        <row r="188">
          <cell r="A188" t="str">
            <v>Bomba de Cisterna 1.50 H.P.</v>
          </cell>
          <cell r="C188">
            <v>21560</v>
          </cell>
          <cell r="D188" t="str">
            <v>UD</v>
          </cell>
        </row>
        <row r="189">
          <cell r="A189" t="str">
            <v>Tanque de Cisterna (120 gls)</v>
          </cell>
          <cell r="C189">
            <v>12434</v>
          </cell>
          <cell r="D189" t="str">
            <v>UD</v>
          </cell>
        </row>
        <row r="190">
          <cell r="A190" t="str">
            <v>Llave sayco mezcladora bañera</v>
          </cell>
          <cell r="C190">
            <v>1780</v>
          </cell>
          <cell r="D190" t="str">
            <v>UD</v>
          </cell>
        </row>
        <row r="191">
          <cell r="A191" t="str">
            <v>Llave sayco sencilla ducha</v>
          </cell>
          <cell r="C191">
            <v>125</v>
          </cell>
          <cell r="D191" t="str">
            <v>UD</v>
          </cell>
        </row>
        <row r="192">
          <cell r="A192" t="str">
            <v>Llave sayco doble lavamano</v>
          </cell>
          <cell r="C192">
            <v>820</v>
          </cell>
          <cell r="D192" t="str">
            <v>UD</v>
          </cell>
        </row>
        <row r="193">
          <cell r="A193" t="str">
            <v>Llave sayco sencilla lavamano</v>
          </cell>
          <cell r="C193">
            <v>350</v>
          </cell>
          <cell r="D193" t="str">
            <v>UD</v>
          </cell>
        </row>
        <row r="194">
          <cell r="A194" t="str">
            <v>Llave mezcladora fregadero sayco</v>
          </cell>
          <cell r="C194">
            <v>1085</v>
          </cell>
          <cell r="D194" t="str">
            <v>UD</v>
          </cell>
        </row>
        <row r="195">
          <cell r="A195" t="str">
            <v>Llave chorro</v>
          </cell>
          <cell r="C195">
            <v>175</v>
          </cell>
          <cell r="D195" t="str">
            <v>UD</v>
          </cell>
        </row>
        <row r="196">
          <cell r="A196" t="str">
            <v>Llave paso de 3/4" nico</v>
          </cell>
          <cell r="C196">
            <v>131</v>
          </cell>
          <cell r="D196" t="str">
            <v>UD</v>
          </cell>
        </row>
        <row r="197">
          <cell r="A197" t="str">
            <v>Tubo de 4" SDR41 (Semipresion)</v>
          </cell>
          <cell r="C197">
            <v>859.69827586206907</v>
          </cell>
          <cell r="D197" t="str">
            <v>UD</v>
          </cell>
        </row>
        <row r="198">
          <cell r="A198" t="str">
            <v>Tubo de 6" SDR41 (Semipresion)</v>
          </cell>
          <cell r="C198">
            <v>1810.344827586207</v>
          </cell>
          <cell r="D198" t="str">
            <v>UD</v>
          </cell>
        </row>
        <row r="199">
          <cell r="A199" t="str">
            <v>Tubo de 3" semipresión</v>
          </cell>
          <cell r="C199">
            <v>475.95689655172418</v>
          </cell>
          <cell r="D199" t="str">
            <v>UD</v>
          </cell>
        </row>
        <row r="200">
          <cell r="A200" t="str">
            <v>Tubo de 2" semipresión</v>
          </cell>
          <cell r="C200">
            <v>218.96551724137933</v>
          </cell>
          <cell r="D200" t="str">
            <v>UD</v>
          </cell>
        </row>
        <row r="201">
          <cell r="A201" t="str">
            <v>Tubo de 8"  SDR41</v>
          </cell>
          <cell r="C201">
            <v>2748.2758620689656</v>
          </cell>
          <cell r="D201" t="str">
            <v>UD</v>
          </cell>
        </row>
        <row r="202">
          <cell r="A202" t="str">
            <v>Tubo de 12" SDR41</v>
          </cell>
          <cell r="C202">
            <v>6379.310344827587</v>
          </cell>
          <cell r="D202" t="str">
            <v>UD</v>
          </cell>
        </row>
        <row r="203">
          <cell r="A203" t="str">
            <v>Tubo de 1/2" de H.G.</v>
          </cell>
          <cell r="C203">
            <v>535</v>
          </cell>
          <cell r="D203" t="str">
            <v>UD</v>
          </cell>
        </row>
        <row r="204">
          <cell r="A204" t="str">
            <v>Tubo de 3/4" de H.G.</v>
          </cell>
          <cell r="C204">
            <v>775</v>
          </cell>
          <cell r="D204" t="str">
            <v>UD</v>
          </cell>
        </row>
        <row r="205">
          <cell r="A205" t="str">
            <v>Tubo de 1" de H.G.</v>
          </cell>
          <cell r="C205">
            <v>1065</v>
          </cell>
          <cell r="D205" t="str">
            <v>UD</v>
          </cell>
        </row>
        <row r="206">
          <cell r="A206" t="str">
            <v>Tubo de 1 1/2" de H.G.</v>
          </cell>
          <cell r="C206">
            <v>1802</v>
          </cell>
          <cell r="D206" t="str">
            <v>UD</v>
          </cell>
        </row>
        <row r="207">
          <cell r="A207" t="str">
            <v>Tubo de 2" de H.G.</v>
          </cell>
          <cell r="C207">
            <v>2269</v>
          </cell>
          <cell r="D207" t="str">
            <v>UD</v>
          </cell>
        </row>
        <row r="208">
          <cell r="A208" t="str">
            <v>Tubo de 1/2" de presión P.V.C</v>
          </cell>
          <cell r="C208">
            <v>101.15</v>
          </cell>
          <cell r="D208" t="str">
            <v>UD</v>
          </cell>
        </row>
        <row r="209">
          <cell r="A209" t="str">
            <v>Tubo de 3/4" de presión P.V.C</v>
          </cell>
          <cell r="C209">
            <v>135.28</v>
          </cell>
          <cell r="D209" t="str">
            <v>UD</v>
          </cell>
        </row>
        <row r="210">
          <cell r="A210" t="str">
            <v>Tubo de 1/2" de presión C.P.V.C</v>
          </cell>
          <cell r="C210">
            <v>101.15</v>
          </cell>
          <cell r="D210" t="str">
            <v>UD</v>
          </cell>
        </row>
        <row r="211">
          <cell r="A211" t="str">
            <v>Tubo de cobre de 3/8"</v>
          </cell>
          <cell r="C211">
            <v>14.54</v>
          </cell>
          <cell r="D211" t="str">
            <v>Pl</v>
          </cell>
        </row>
        <row r="212">
          <cell r="A212" t="str">
            <v>Codo de 4"</v>
          </cell>
          <cell r="C212">
            <v>35</v>
          </cell>
          <cell r="D212" t="str">
            <v>UD</v>
          </cell>
        </row>
        <row r="213">
          <cell r="A213" t="str">
            <v>Codo de 2"</v>
          </cell>
          <cell r="C213">
            <v>15</v>
          </cell>
          <cell r="D213" t="str">
            <v>UD</v>
          </cell>
        </row>
        <row r="214">
          <cell r="A214" t="str">
            <v>Te Ye de 6"@ 4"</v>
          </cell>
          <cell r="C214">
            <v>650</v>
          </cell>
          <cell r="D214" t="str">
            <v>UD</v>
          </cell>
        </row>
        <row r="215">
          <cell r="A215" t="str">
            <v>Te Ye de 4"</v>
          </cell>
          <cell r="C215">
            <v>155</v>
          </cell>
          <cell r="D215" t="str">
            <v>UD</v>
          </cell>
        </row>
        <row r="216">
          <cell r="A216" t="str">
            <v>Te Ye de 2"</v>
          </cell>
          <cell r="C216">
            <v>65</v>
          </cell>
          <cell r="D216" t="str">
            <v>UD</v>
          </cell>
        </row>
        <row r="217">
          <cell r="A217" t="str">
            <v>Sifon de 4"</v>
          </cell>
          <cell r="C217">
            <v>600</v>
          </cell>
          <cell r="D217" t="str">
            <v>UD</v>
          </cell>
        </row>
        <row r="218">
          <cell r="A218" t="str">
            <v>Sifon de 2"</v>
          </cell>
          <cell r="C218">
            <v>85</v>
          </cell>
          <cell r="D218" t="str">
            <v>UD</v>
          </cell>
        </row>
        <row r="962">
          <cell r="A962" t="str">
            <v>Orinal Blanco Pequeño</v>
          </cell>
        </row>
        <row r="963">
          <cell r="A963" t="str">
            <v>Suministro Orinal</v>
          </cell>
          <cell r="B963" t="str">
            <v>UD</v>
          </cell>
          <cell r="C963">
            <v>1</v>
          </cell>
          <cell r="D963">
            <v>1766</v>
          </cell>
          <cell r="E963">
            <v>1766</v>
          </cell>
        </row>
        <row r="964">
          <cell r="A964" t="str">
            <v>Suministro Llave angulo</v>
          </cell>
          <cell r="B964" t="str">
            <v>UD</v>
          </cell>
          <cell r="C964">
            <v>1</v>
          </cell>
          <cell r="D964">
            <v>28.62</v>
          </cell>
          <cell r="E964">
            <v>28.62</v>
          </cell>
        </row>
        <row r="965">
          <cell r="A965" t="str">
            <v>Suministro mangueras</v>
          </cell>
          <cell r="B965" t="str">
            <v>UD</v>
          </cell>
          <cell r="C965">
            <v>1</v>
          </cell>
          <cell r="D965">
            <v>19.88</v>
          </cell>
          <cell r="E965">
            <v>19.88</v>
          </cell>
        </row>
        <row r="966">
          <cell r="A966" t="str">
            <v>Suministro niple</v>
          </cell>
          <cell r="B966" t="str">
            <v>UD</v>
          </cell>
          <cell r="C966">
            <v>1</v>
          </cell>
          <cell r="D966">
            <v>14.25</v>
          </cell>
          <cell r="E966">
            <v>14.25</v>
          </cell>
          <cell r="H96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IV108"/>
  <sheetViews>
    <sheetView tabSelected="1" topLeftCell="A25" zoomScale="106" zoomScaleNormal="106" workbookViewId="0">
      <selection activeCell="B42" sqref="B42"/>
    </sheetView>
  </sheetViews>
  <sheetFormatPr baseColWidth="10" defaultColWidth="12.625" defaultRowHeight="15.95" customHeight="1"/>
  <cols>
    <col min="1" max="1" width="5.625" customWidth="1"/>
    <col min="2" max="2" width="37.625" customWidth="1"/>
    <col min="3" max="3" width="8" style="67" customWidth="1"/>
    <col min="4" max="4" width="4.625" style="67" customWidth="1"/>
    <col min="5" max="5" width="10.625" style="67" customWidth="1"/>
    <col min="6" max="6" width="10.375" style="67" customWidth="1"/>
    <col min="7" max="7" width="13.375" style="73" customWidth="1"/>
    <col min="8" max="8" width="19.375" customWidth="1"/>
    <col min="9" max="9" width="15.75" customWidth="1"/>
    <col min="10" max="10" width="13.875" bestFit="1" customWidth="1"/>
  </cols>
  <sheetData>
    <row r="1" spans="1:9" ht="20.100000000000001" customHeight="1">
      <c r="A1" s="79" t="s">
        <v>0</v>
      </c>
      <c r="B1" s="79"/>
      <c r="C1" s="79"/>
      <c r="D1" s="79"/>
      <c r="E1" s="79"/>
      <c r="F1" s="79"/>
      <c r="G1" s="79"/>
      <c r="I1" s="1"/>
    </row>
    <row r="2" spans="1:9" ht="20.100000000000001" customHeight="1">
      <c r="A2" s="80" t="s">
        <v>1</v>
      </c>
      <c r="B2" s="80"/>
      <c r="C2" s="80"/>
      <c r="D2" s="80"/>
      <c r="E2" s="80"/>
      <c r="F2" s="80"/>
      <c r="G2" s="80"/>
    </row>
    <row r="3" spans="1:9" s="2" customFormat="1" ht="27" customHeight="1">
      <c r="A3" s="81" t="s">
        <v>0</v>
      </c>
      <c r="B3" s="81"/>
      <c r="C3" s="81"/>
      <c r="D3" s="81"/>
      <c r="E3" s="81"/>
      <c r="F3" s="81"/>
      <c r="G3" s="81"/>
    </row>
    <row r="4" spans="1:9" s="2" customFormat="1" ht="19.5" customHeight="1" thickBot="1">
      <c r="A4" s="3"/>
      <c r="B4" s="3"/>
      <c r="C4" s="3"/>
      <c r="D4" s="3"/>
      <c r="E4" s="4"/>
      <c r="F4" s="4"/>
      <c r="G4" s="5"/>
    </row>
    <row r="5" spans="1:9" s="2" customFormat="1" ht="15.95" customHeight="1">
      <c r="A5" s="82" t="s">
        <v>2</v>
      </c>
      <c r="B5" s="83"/>
      <c r="C5" s="83"/>
      <c r="D5" s="83"/>
      <c r="E5" s="83"/>
      <c r="F5" s="83"/>
      <c r="G5" s="84"/>
    </row>
    <row r="6" spans="1:9" ht="32.25" customHeight="1" thickBot="1">
      <c r="A6" s="85" t="s">
        <v>56</v>
      </c>
      <c r="B6" s="86"/>
      <c r="C6" s="86"/>
      <c r="D6" s="86"/>
      <c r="E6" s="86"/>
      <c r="F6" s="86"/>
      <c r="G6" s="87"/>
      <c r="H6" s="2"/>
    </row>
    <row r="7" spans="1:9" ht="15.95" customHeight="1">
      <c r="A7" s="6" t="s">
        <v>3</v>
      </c>
      <c r="B7" s="6" t="s">
        <v>4</v>
      </c>
      <c r="C7" s="6" t="s">
        <v>5</v>
      </c>
      <c r="D7" s="6" t="s">
        <v>6</v>
      </c>
      <c r="E7" s="7" t="s">
        <v>7</v>
      </c>
      <c r="F7" s="8" t="s">
        <v>8</v>
      </c>
      <c r="G7" s="9" t="s">
        <v>9</v>
      </c>
      <c r="H7" s="10"/>
    </row>
    <row r="8" spans="1:9" s="16" customFormat="1" ht="15.95" customHeight="1">
      <c r="A8" s="11"/>
      <c r="B8" s="12" t="s">
        <v>10</v>
      </c>
      <c r="C8" s="13"/>
      <c r="D8" s="13"/>
      <c r="E8" s="14"/>
      <c r="F8" s="14"/>
      <c r="G8" s="15"/>
    </row>
    <row r="9" spans="1:9" ht="12.75">
      <c r="A9" s="17"/>
      <c r="B9" s="76"/>
      <c r="C9" s="18"/>
      <c r="D9" s="19"/>
      <c r="E9" s="20"/>
      <c r="F9" s="20"/>
      <c r="G9" s="21"/>
    </row>
    <row r="10" spans="1:9" ht="12.75">
      <c r="A10" s="22">
        <v>1</v>
      </c>
      <c r="B10" s="23" t="s">
        <v>11</v>
      </c>
      <c r="C10" s="24"/>
      <c r="D10" s="25"/>
      <c r="E10" s="26"/>
      <c r="F10" s="26"/>
      <c r="G10" s="15"/>
    </row>
    <row r="11" spans="1:9" ht="12.75">
      <c r="A11" s="17">
        <v>1.1000000000000001</v>
      </c>
      <c r="B11" s="27" t="s">
        <v>12</v>
      </c>
      <c r="C11" s="28">
        <v>3005</v>
      </c>
      <c r="D11" s="25" t="s">
        <v>13</v>
      </c>
      <c r="E11" s="26"/>
      <c r="F11" s="29"/>
      <c r="G11" s="15"/>
    </row>
    <row r="12" spans="1:9" ht="12.75">
      <c r="A12" s="17">
        <v>1.2</v>
      </c>
      <c r="B12" s="27" t="s">
        <v>14</v>
      </c>
      <c r="C12" s="28">
        <v>1</v>
      </c>
      <c r="D12" s="25" t="s">
        <v>15</v>
      </c>
      <c r="E12" s="26"/>
      <c r="F12" s="29"/>
      <c r="G12" s="15"/>
    </row>
    <row r="13" spans="1:9" ht="12.75">
      <c r="A13" s="17">
        <v>1.3</v>
      </c>
      <c r="B13" s="27" t="s">
        <v>16</v>
      </c>
      <c r="C13" s="28">
        <v>1</v>
      </c>
      <c r="D13" s="25" t="s">
        <v>17</v>
      </c>
      <c r="E13" s="26"/>
      <c r="F13" s="29"/>
      <c r="G13" s="15"/>
    </row>
    <row r="14" spans="1:9" ht="12.75">
      <c r="A14" s="17">
        <v>1.4</v>
      </c>
      <c r="B14" s="27" t="s">
        <v>18</v>
      </c>
      <c r="C14" s="28">
        <v>2.5</v>
      </c>
      <c r="D14" s="25" t="s">
        <v>19</v>
      </c>
      <c r="E14" s="26"/>
      <c r="F14" s="29"/>
      <c r="G14" s="15"/>
    </row>
    <row r="15" spans="1:9" ht="12.75">
      <c r="A15" s="22"/>
      <c r="B15" s="27"/>
      <c r="C15" s="24"/>
      <c r="D15" s="25"/>
      <c r="E15" s="26"/>
      <c r="F15" s="26"/>
      <c r="G15" s="15"/>
    </row>
    <row r="16" spans="1:9" ht="12.75">
      <c r="A16" s="22">
        <v>2</v>
      </c>
      <c r="B16" s="23" t="s">
        <v>20</v>
      </c>
      <c r="C16" s="24"/>
      <c r="D16" s="25"/>
      <c r="E16" s="26"/>
      <c r="F16" s="26"/>
      <c r="G16" s="15"/>
    </row>
    <row r="17" spans="1:7" ht="12.75">
      <c r="A17" s="17">
        <f>A16+0.1</f>
        <v>2.1</v>
      </c>
      <c r="B17" s="27" t="s">
        <v>21</v>
      </c>
      <c r="C17" s="28">
        <v>135.5</v>
      </c>
      <c r="D17" s="25" t="s">
        <v>22</v>
      </c>
      <c r="E17" s="26"/>
      <c r="F17" s="30"/>
      <c r="G17" s="15"/>
    </row>
    <row r="18" spans="1:7" ht="12.75">
      <c r="A18" s="17">
        <v>2.2000000000000002</v>
      </c>
      <c r="B18" s="27" t="s">
        <v>23</v>
      </c>
      <c r="C18" s="24">
        <v>188.5</v>
      </c>
      <c r="D18" s="25" t="s">
        <v>22</v>
      </c>
      <c r="E18" s="26"/>
      <c r="F18" s="29"/>
      <c r="G18" s="15"/>
    </row>
    <row r="19" spans="1:7" ht="12.75">
      <c r="A19" s="17">
        <v>2.2999999999999998</v>
      </c>
      <c r="B19" s="27" t="s">
        <v>24</v>
      </c>
      <c r="C19" s="28">
        <v>307.5</v>
      </c>
      <c r="D19" s="25" t="s">
        <v>25</v>
      </c>
      <c r="E19" s="26"/>
      <c r="F19" s="29"/>
      <c r="G19" s="15"/>
    </row>
    <row r="20" spans="1:7" ht="12.75">
      <c r="A20" s="17">
        <v>2.4</v>
      </c>
      <c r="B20" s="27" t="s">
        <v>26</v>
      </c>
      <c r="C20" s="31">
        <v>2081.75</v>
      </c>
      <c r="D20" s="25" t="s">
        <v>27</v>
      </c>
      <c r="E20" s="20"/>
      <c r="F20" s="32"/>
      <c r="G20" s="21"/>
    </row>
    <row r="21" spans="1:7" ht="12.75">
      <c r="A21" s="17">
        <v>2.5</v>
      </c>
      <c r="B21" s="27" t="s">
        <v>28</v>
      </c>
      <c r="C21" s="31">
        <v>65</v>
      </c>
      <c r="D21" s="25" t="s">
        <v>29</v>
      </c>
      <c r="E21" s="33"/>
      <c r="F21" s="32"/>
      <c r="G21" s="21"/>
    </row>
    <row r="22" spans="1:7" ht="12.75">
      <c r="A22" s="17">
        <v>2.6</v>
      </c>
      <c r="B22" s="27" t="s">
        <v>30</v>
      </c>
      <c r="C22" s="31">
        <v>2081.75</v>
      </c>
      <c r="D22" s="25" t="s">
        <v>31</v>
      </c>
      <c r="E22" s="33"/>
      <c r="F22" s="32"/>
      <c r="G22" s="21"/>
    </row>
    <row r="23" spans="1:7" ht="12.75">
      <c r="A23" s="17">
        <v>2.7</v>
      </c>
      <c r="B23" s="27" t="s">
        <v>32</v>
      </c>
      <c r="C23" s="31">
        <v>2081.75</v>
      </c>
      <c r="D23" s="25" t="s">
        <v>27</v>
      </c>
      <c r="E23" s="33"/>
      <c r="F23" s="32"/>
      <c r="G23" s="21"/>
    </row>
    <row r="24" spans="1:7" ht="12.75">
      <c r="A24" s="17">
        <v>2.8</v>
      </c>
      <c r="B24" s="27" t="s">
        <v>60</v>
      </c>
      <c r="C24" s="31">
        <v>300</v>
      </c>
      <c r="D24" s="25" t="s">
        <v>37</v>
      </c>
      <c r="E24" s="33"/>
      <c r="F24" s="32"/>
      <c r="G24" s="21"/>
    </row>
    <row r="25" spans="1:7" ht="12.75">
      <c r="A25" s="17">
        <v>2.9</v>
      </c>
      <c r="B25" s="27" t="s">
        <v>61</v>
      </c>
      <c r="C25" s="31">
        <v>345</v>
      </c>
      <c r="D25" s="25" t="s">
        <v>25</v>
      </c>
      <c r="E25" s="33"/>
      <c r="F25" s="32"/>
      <c r="G25" s="21"/>
    </row>
    <row r="26" spans="1:7" ht="12.75">
      <c r="A26" s="22"/>
      <c r="B26" s="34"/>
      <c r="C26" s="18"/>
      <c r="D26" s="25"/>
      <c r="E26" s="33"/>
      <c r="F26" s="33"/>
      <c r="G26" s="15"/>
    </row>
    <row r="27" spans="1:7" ht="12.75">
      <c r="A27" s="22">
        <v>3</v>
      </c>
      <c r="B27" s="34" t="s">
        <v>33</v>
      </c>
      <c r="C27" s="18"/>
      <c r="D27" s="25"/>
      <c r="E27" s="33"/>
      <c r="F27" s="33"/>
      <c r="G27" s="35"/>
    </row>
    <row r="28" spans="1:7" ht="12.75">
      <c r="A28" s="17">
        <v>3.1</v>
      </c>
      <c r="B28" s="27" t="s">
        <v>34</v>
      </c>
      <c r="C28" s="18">
        <v>5835</v>
      </c>
      <c r="D28" s="25" t="s">
        <v>35</v>
      </c>
      <c r="E28" s="33"/>
      <c r="F28" s="20"/>
      <c r="G28" s="35"/>
    </row>
    <row r="29" spans="1:7" ht="12.75">
      <c r="A29" s="17">
        <v>3.2</v>
      </c>
      <c r="B29" s="27" t="s">
        <v>36</v>
      </c>
      <c r="C29" s="18">
        <v>1025</v>
      </c>
      <c r="D29" s="25" t="s">
        <v>37</v>
      </c>
      <c r="E29" s="33"/>
      <c r="F29" s="20"/>
      <c r="G29" s="21"/>
    </row>
    <row r="30" spans="1:7" ht="12.75">
      <c r="A30" s="17">
        <v>3.3</v>
      </c>
      <c r="B30" s="27" t="s">
        <v>62</v>
      </c>
      <c r="C30" s="18">
        <v>120</v>
      </c>
      <c r="D30" s="25" t="s">
        <v>38</v>
      </c>
      <c r="E30" s="33"/>
      <c r="F30" s="20"/>
      <c r="G30" s="21"/>
    </row>
    <row r="31" spans="1:7" ht="12.75">
      <c r="A31" s="17">
        <v>3.4</v>
      </c>
      <c r="B31" s="27" t="s">
        <v>58</v>
      </c>
      <c r="C31" s="18">
        <v>150</v>
      </c>
      <c r="D31" s="25" t="s">
        <v>59</v>
      </c>
      <c r="E31" s="33"/>
      <c r="F31" s="33"/>
      <c r="G31" s="21"/>
    </row>
    <row r="32" spans="1:7" ht="12.75">
      <c r="A32" s="17">
        <v>3.5</v>
      </c>
      <c r="B32" s="27" t="s">
        <v>39</v>
      </c>
      <c r="C32" s="18">
        <v>3005</v>
      </c>
      <c r="D32" s="25" t="s">
        <v>35</v>
      </c>
      <c r="E32" s="33"/>
      <c r="F32" s="33"/>
      <c r="G32" s="21"/>
    </row>
    <row r="33" spans="1:14" ht="12.75">
      <c r="A33" s="36"/>
      <c r="B33" s="27"/>
      <c r="C33" s="37"/>
      <c r="D33" s="25"/>
      <c r="E33" s="38"/>
      <c r="F33" s="38"/>
      <c r="G33" s="39"/>
    </row>
    <row r="34" spans="1:14" ht="25.5">
      <c r="A34" s="36"/>
      <c r="B34" s="27"/>
      <c r="C34" s="37"/>
      <c r="D34" s="25"/>
      <c r="E34" s="40" t="s">
        <v>40</v>
      </c>
      <c r="F34" s="41"/>
      <c r="G34" s="42">
        <f>SUM(G9:G33)</f>
        <v>0</v>
      </c>
    </row>
    <row r="35" spans="1:14" s="16" customFormat="1" ht="12.75">
      <c r="A35" s="22">
        <v>4</v>
      </c>
      <c r="B35" s="34" t="s">
        <v>41</v>
      </c>
      <c r="C35" s="18"/>
      <c r="D35" s="25"/>
      <c r="E35" s="33"/>
      <c r="F35" s="38"/>
      <c r="G35" s="43"/>
    </row>
    <row r="36" spans="1:14" s="16" customFormat="1" ht="12.75">
      <c r="A36" s="17">
        <v>4.0999999999999996</v>
      </c>
      <c r="B36" s="44" t="s">
        <v>42</v>
      </c>
      <c r="C36" s="18">
        <v>2</v>
      </c>
      <c r="D36" s="19" t="s">
        <v>43</v>
      </c>
      <c r="E36" s="32">
        <f>G34</f>
        <v>0</v>
      </c>
      <c r="F36" s="29">
        <f t="shared" ref="F36:F40" si="0">C36*E36/100</f>
        <v>0</v>
      </c>
      <c r="G36" s="43"/>
    </row>
    <row r="37" spans="1:14" s="16" customFormat="1" ht="12.75">
      <c r="A37" s="17">
        <v>4.2</v>
      </c>
      <c r="B37" s="44" t="s">
        <v>44</v>
      </c>
      <c r="C37" s="18">
        <v>0.1</v>
      </c>
      <c r="D37" s="19" t="s">
        <v>43</v>
      </c>
      <c r="E37" s="32">
        <f>G34</f>
        <v>0</v>
      </c>
      <c r="F37" s="29">
        <f t="shared" si="0"/>
        <v>0</v>
      </c>
      <c r="G37" s="43"/>
    </row>
    <row r="38" spans="1:14" s="16" customFormat="1" ht="12.75">
      <c r="A38" s="17">
        <v>4.3</v>
      </c>
      <c r="B38" s="44" t="s">
        <v>45</v>
      </c>
      <c r="C38" s="18">
        <v>2</v>
      </c>
      <c r="D38" s="19" t="s">
        <v>43</v>
      </c>
      <c r="E38" s="32">
        <f>E36</f>
        <v>0</v>
      </c>
      <c r="F38" s="29">
        <f t="shared" si="0"/>
        <v>0</v>
      </c>
      <c r="G38" s="43"/>
    </row>
    <row r="39" spans="1:14" s="16" customFormat="1" ht="12.75">
      <c r="A39" s="17">
        <v>4.4000000000000004</v>
      </c>
      <c r="B39" s="44" t="s">
        <v>46</v>
      </c>
      <c r="C39" s="18">
        <v>1</v>
      </c>
      <c r="D39" s="19" t="s">
        <v>43</v>
      </c>
      <c r="E39" s="32">
        <f>E38</f>
        <v>0</v>
      </c>
      <c r="F39" s="29">
        <f t="shared" si="0"/>
        <v>0</v>
      </c>
      <c r="G39" s="43"/>
    </row>
    <row r="40" spans="1:14" s="16" customFormat="1" ht="12.75">
      <c r="A40" s="17">
        <v>4.5</v>
      </c>
      <c r="B40" s="44" t="s">
        <v>47</v>
      </c>
      <c r="C40" s="18">
        <v>10</v>
      </c>
      <c r="D40" s="19" t="s">
        <v>43</v>
      </c>
      <c r="E40" s="32">
        <f>E38</f>
        <v>0</v>
      </c>
      <c r="F40" s="30">
        <f t="shared" si="0"/>
        <v>0</v>
      </c>
      <c r="G40" s="43"/>
    </row>
    <row r="41" spans="1:14" s="16" customFormat="1" ht="12.75">
      <c r="A41" s="17">
        <v>4.5999999999999996</v>
      </c>
      <c r="B41" s="44" t="s">
        <v>57</v>
      </c>
      <c r="C41" s="18">
        <v>18</v>
      </c>
      <c r="D41" s="19" t="s">
        <v>43</v>
      </c>
      <c r="E41" s="32">
        <f>F40</f>
        <v>0</v>
      </c>
      <c r="F41" s="30">
        <f>C41*E41/100</f>
        <v>0</v>
      </c>
      <c r="G41" s="43"/>
    </row>
    <row r="42" spans="1:14" s="16" customFormat="1" ht="12.75">
      <c r="A42" s="45"/>
      <c r="B42" s="44"/>
      <c r="C42" s="88" t="s">
        <v>48</v>
      </c>
      <c r="D42" s="89"/>
      <c r="E42" s="89"/>
      <c r="F42" s="90"/>
      <c r="G42" s="46">
        <f>SUM(F36:F41)</f>
        <v>0</v>
      </c>
    </row>
    <row r="43" spans="1:14" s="16" customFormat="1" ht="12.75">
      <c r="A43" s="45"/>
      <c r="B43" s="44"/>
      <c r="C43" s="47"/>
      <c r="D43" s="48"/>
      <c r="E43" s="49"/>
      <c r="F43" s="49"/>
      <c r="G43" s="50"/>
    </row>
    <row r="44" spans="1:14" s="53" customFormat="1" ht="15.95" customHeight="1">
      <c r="A44" s="25"/>
      <c r="B44" s="77" t="s">
        <v>49</v>
      </c>
      <c r="C44" s="77"/>
      <c r="D44" s="77"/>
      <c r="E44" s="77"/>
      <c r="F44" s="77"/>
      <c r="G44" s="51">
        <f>G34+G42</f>
        <v>0</v>
      </c>
      <c r="H44"/>
      <c r="I44"/>
      <c r="J44"/>
      <c r="K44"/>
      <c r="L44"/>
      <c r="M44"/>
      <c r="N44" s="52"/>
    </row>
    <row r="45" spans="1:14" s="53" customFormat="1" ht="15.95" customHeight="1">
      <c r="A45" s="54"/>
      <c r="B45" s="55"/>
      <c r="C45" s="55"/>
      <c r="D45" s="55"/>
      <c r="E45" s="55"/>
      <c r="F45" s="55"/>
      <c r="G45" s="56"/>
      <c r="H45"/>
      <c r="I45"/>
      <c r="J45"/>
      <c r="K45"/>
      <c r="L45"/>
      <c r="M45"/>
      <c r="N45" s="52"/>
    </row>
    <row r="46" spans="1:14" s="53" customFormat="1" ht="15.95" customHeight="1">
      <c r="A46" s="54"/>
      <c r="B46" s="55"/>
      <c r="C46" s="55"/>
      <c r="D46" s="55"/>
      <c r="E46" s="55"/>
      <c r="F46" s="55"/>
      <c r="G46" s="57"/>
      <c r="H46"/>
      <c r="I46"/>
      <c r="J46"/>
      <c r="K46"/>
      <c r="L46"/>
      <c r="M46"/>
      <c r="N46" s="52"/>
    </row>
    <row r="47" spans="1:14" s="53" customFormat="1" ht="16.5" customHeight="1">
      <c r="A47" s="58"/>
      <c r="B47" s="59" t="s">
        <v>50</v>
      </c>
      <c r="C47" s="60"/>
      <c r="D47" s="60"/>
      <c r="E47" s="60"/>
      <c r="F47" s="60"/>
      <c r="G47" s="61"/>
      <c r="H47"/>
      <c r="I47"/>
      <c r="J47"/>
      <c r="K47"/>
      <c r="L47"/>
      <c r="M47"/>
      <c r="N47" s="52"/>
    </row>
    <row r="48" spans="1:14" ht="16.5" customHeight="1">
      <c r="A48" s="58"/>
      <c r="B48" s="62" t="s">
        <v>51</v>
      </c>
      <c r="C48" s="60"/>
      <c r="D48" s="60"/>
      <c r="E48" s="60"/>
      <c r="F48" s="60"/>
      <c r="G48" s="61"/>
    </row>
    <row r="49" spans="1:8" s="16" customFormat="1" ht="15.75">
      <c r="A49" s="58"/>
      <c r="B49" s="62"/>
      <c r="C49" s="60"/>
      <c r="D49" s="60"/>
      <c r="E49" s="60"/>
      <c r="F49" s="60"/>
      <c r="G49" s="60"/>
    </row>
    <row r="50" spans="1:8" ht="15.95" customHeight="1">
      <c r="A50" s="58"/>
      <c r="B50" s="61"/>
      <c r="C50" s="61"/>
      <c r="D50" s="61"/>
      <c r="E50" s="63"/>
      <c r="F50" s="63"/>
      <c r="G50" s="64"/>
      <c r="H50" s="65"/>
    </row>
    <row r="51" spans="1:8" ht="15.95" customHeight="1">
      <c r="A51" s="66"/>
      <c r="B51" s="61"/>
      <c r="F51" s="63"/>
      <c r="G51" s="68"/>
      <c r="H51" s="65"/>
    </row>
    <row r="52" spans="1:8" ht="15.95" customHeight="1">
      <c r="A52" s="66"/>
      <c r="B52" s="69" t="s">
        <v>52</v>
      </c>
      <c r="C52" s="68"/>
      <c r="D52" s="78" t="s">
        <v>53</v>
      </c>
      <c r="E52" s="78"/>
      <c r="F52" s="78"/>
      <c r="G52" s="70"/>
      <c r="H52" s="65"/>
    </row>
    <row r="53" spans="1:8" s="16" customFormat="1" ht="15.75">
      <c r="A53" s="66"/>
      <c r="B53" s="71" t="s">
        <v>54</v>
      </c>
      <c r="C53" s="70"/>
      <c r="D53" s="70"/>
      <c r="E53" s="71" t="s">
        <v>55</v>
      </c>
      <c r="F53" s="70"/>
    </row>
    <row r="54" spans="1:8" s="16" customFormat="1" ht="12"/>
    <row r="55" spans="1:8" s="16" customFormat="1" ht="12"/>
    <row r="56" spans="1:8" s="16" customFormat="1" ht="12"/>
    <row r="57" spans="1:8" s="16" customFormat="1" ht="12"/>
    <row r="58" spans="1:8" s="16" customFormat="1" ht="12"/>
    <row r="59" spans="1:8" s="16" customFormat="1" ht="12"/>
    <row r="60" spans="1:8" s="16" customFormat="1" ht="12"/>
    <row r="61" spans="1:8" ht="12">
      <c r="A61" s="16"/>
      <c r="B61" s="16"/>
      <c r="C61" s="16"/>
      <c r="D61" s="16"/>
      <c r="E61" s="16"/>
      <c r="F61" s="16"/>
      <c r="G61"/>
    </row>
    <row r="62" spans="1:8" ht="12">
      <c r="C62"/>
      <c r="D62"/>
      <c r="E62"/>
      <c r="F62"/>
      <c r="G62"/>
    </row>
    <row r="63" spans="1:8" ht="12">
      <c r="C63"/>
      <c r="D63"/>
      <c r="E63"/>
      <c r="F63"/>
      <c r="G63"/>
    </row>
    <row r="64" spans="1:8" ht="15">
      <c r="A64" s="65"/>
      <c r="C64"/>
      <c r="D64"/>
      <c r="E64"/>
      <c r="F64"/>
      <c r="G64" s="56"/>
      <c r="H64" s="65"/>
    </row>
    <row r="65" spans="1:256" s="67" customFormat="1" ht="15">
      <c r="A65" s="54"/>
      <c r="B65" s="55"/>
      <c r="C65" s="72"/>
      <c r="D65" s="55"/>
      <c r="E65" s="55"/>
      <c r="F65" s="55"/>
      <c r="G65" s="56"/>
      <c r="H65" s="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67" customFormat="1" ht="15">
      <c r="A66" s="54"/>
      <c r="B66" s="55"/>
      <c r="C66" s="72"/>
      <c r="D66" s="55"/>
      <c r="E66" s="55"/>
      <c r="F66" s="55"/>
      <c r="G66" s="56"/>
      <c r="H66" s="65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67" customFormat="1" ht="15.95" customHeight="1">
      <c r="A67" s="54"/>
      <c r="B67" s="55"/>
      <c r="C67" s="72"/>
      <c r="D67" s="55"/>
      <c r="E67" s="55"/>
      <c r="F67" s="55"/>
      <c r="G67" s="73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67" customFormat="1" ht="15.95" customHeight="1">
      <c r="A68"/>
      <c r="B68"/>
      <c r="G68" s="73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67" customFormat="1" ht="15.95" customHeight="1">
      <c r="A69"/>
      <c r="B69"/>
      <c r="G69" s="73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67" customFormat="1" ht="15.95" customHeight="1">
      <c r="A70"/>
      <c r="B70"/>
      <c r="G70" s="73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67" customFormat="1" ht="15.95" customHeight="1">
      <c r="A71"/>
      <c r="B71"/>
      <c r="G71" s="73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67" customFormat="1" ht="15.95" customHeight="1">
      <c r="A72"/>
      <c r="B72"/>
      <c r="G72" s="73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67" customFormat="1" ht="15.95" customHeight="1">
      <c r="A73"/>
      <c r="B73"/>
      <c r="G73" s="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67" customFormat="1" ht="15.95" customHeight="1">
      <c r="A74"/>
      <c r="B74"/>
      <c r="G74" s="73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67" customFormat="1" ht="15.95" customHeight="1">
      <c r="A75"/>
      <c r="B75"/>
      <c r="G75" s="73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67" customFormat="1" ht="15.95" customHeight="1">
      <c r="A76"/>
      <c r="B76"/>
      <c r="G76" s="73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67" customFormat="1" ht="15.95" customHeight="1">
      <c r="A77"/>
      <c r="B77"/>
      <c r="G77" s="73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67" customFormat="1" ht="15.95" customHeight="1">
      <c r="A78"/>
      <c r="B78"/>
      <c r="G78" s="73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67" customFormat="1" ht="15.95" customHeight="1">
      <c r="A79"/>
      <c r="B79"/>
      <c r="G79" s="73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67" customFormat="1" ht="15.95" customHeight="1">
      <c r="A80"/>
      <c r="B80"/>
      <c r="G80" s="73"/>
      <c r="H80" s="74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67" customFormat="1" ht="15.95" customHeight="1">
      <c r="A81"/>
      <c r="B81"/>
      <c r="G81" s="73"/>
      <c r="H81" s="74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67" customFormat="1" ht="15.95" customHeight="1">
      <c r="A82"/>
      <c r="B82"/>
      <c r="G82" s="73"/>
      <c r="H82" s="74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67" customFormat="1" ht="15.95" customHeight="1">
      <c r="A83"/>
      <c r="B83"/>
      <c r="G83" s="73"/>
      <c r="H83" s="74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67" customFormat="1" ht="15.95" customHeight="1">
      <c r="A84"/>
      <c r="B84"/>
      <c r="G84" s="73"/>
      <c r="H84" s="7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67" customFormat="1" ht="15.95" customHeight="1">
      <c r="A85"/>
      <c r="B85"/>
      <c r="G85" s="73"/>
      <c r="H85" s="74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67" customFormat="1" ht="15.95" customHeight="1">
      <c r="A86"/>
      <c r="B86"/>
      <c r="G86" s="73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67" customFormat="1" ht="15.95" customHeight="1">
      <c r="A87"/>
      <c r="B87"/>
      <c r="G87" s="73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67" customFormat="1" ht="15.95" customHeight="1">
      <c r="A88"/>
      <c r="B88"/>
      <c r="G88" s="73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67" customFormat="1" ht="15.95" customHeight="1">
      <c r="A89"/>
      <c r="B89"/>
      <c r="G89" s="73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67" customFormat="1" ht="15.95" customHeight="1">
      <c r="A90"/>
      <c r="B90"/>
      <c r="G90" s="73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67" customFormat="1" ht="15.95" customHeight="1">
      <c r="A91"/>
      <c r="B91"/>
      <c r="G91" s="73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67" customFormat="1" ht="15.95" customHeight="1">
      <c r="A92"/>
      <c r="B92"/>
      <c r="G92" s="73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67" customFormat="1" ht="15.95" customHeight="1">
      <c r="A93"/>
      <c r="B93"/>
      <c r="G93" s="7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67" customFormat="1" ht="15.95" customHeight="1">
      <c r="A94"/>
      <c r="B94"/>
      <c r="G94" s="73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67" customFormat="1" ht="15.95" customHeight="1">
      <c r="A95"/>
      <c r="B95"/>
      <c r="G95" s="73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67" customFormat="1" ht="15.95" customHeight="1">
      <c r="A96"/>
      <c r="B96"/>
      <c r="G96" s="73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67" customFormat="1" ht="15.95" customHeight="1">
      <c r="A97"/>
      <c r="B97"/>
      <c r="G97" s="73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s="67" customFormat="1" ht="15.95" customHeight="1">
      <c r="A98"/>
      <c r="B98"/>
      <c r="G98" s="73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s="67" customFormat="1" ht="15.95" customHeight="1">
      <c r="A99"/>
      <c r="B99"/>
      <c r="G99" s="73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s="67" customFormat="1" ht="15.95" customHeight="1">
      <c r="A100"/>
      <c r="B100"/>
      <c r="G100" s="73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s="67" customFormat="1" ht="15.95" customHeight="1">
      <c r="A101"/>
      <c r="B101"/>
      <c r="G101" s="73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5" spans="1:256" ht="15.95" customHeight="1">
      <c r="I105" s="74"/>
    </row>
    <row r="106" spans="1:256" ht="15.95" customHeight="1">
      <c r="I106" s="74"/>
    </row>
    <row r="107" spans="1:256" ht="15.95" customHeight="1">
      <c r="I107" s="75"/>
    </row>
    <row r="108" spans="1:256" ht="15.95" customHeight="1">
      <c r="I108" s="74"/>
    </row>
  </sheetData>
  <mergeCells count="8">
    <mergeCell ref="B44:F44"/>
    <mergeCell ref="D52:F52"/>
    <mergeCell ref="A1:G1"/>
    <mergeCell ref="A2:G2"/>
    <mergeCell ref="A3:G3"/>
    <mergeCell ref="A5:G5"/>
    <mergeCell ref="A6:G6"/>
    <mergeCell ref="C42:F42"/>
  </mergeCells>
  <printOptions horizontalCentered="1"/>
  <pageMargins left="0.78740157480314965" right="0.78740157480314965" top="0.74803149606299213" bottom="0.55118110236220474" header="0.31496062992125984" footer="0.31496062992125984"/>
  <pageSetup scale="90" orientation="portrait" horizontalDpi="4294967293" verticalDpi="300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ProyectoAceras y contenes Peggy</vt:lpstr>
      <vt:lpstr>'ProyectoAceras y contenes Peggy'!\G</vt:lpstr>
      <vt:lpstr>'ProyectoAceras y contenes Peggy'!\I</vt:lpstr>
      <vt:lpstr>'ProyectoAceras y contenes Peggy'!\M</vt:lpstr>
      <vt:lpstr>'ProyectoAceras y contenes Peggy'!\P</vt:lpstr>
      <vt:lpstr>'ProyectoAceras y contenes Peggy'!Títulos_a_imprimir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FRANCO MARTE</dc:creator>
  <cp:lastModifiedBy>Compras</cp:lastModifiedBy>
  <cp:lastPrinted>2024-09-10T16:13:09Z</cp:lastPrinted>
  <dcterms:created xsi:type="dcterms:W3CDTF">2024-07-23T14:55:30Z</dcterms:created>
  <dcterms:modified xsi:type="dcterms:W3CDTF">2024-09-19T18:26:44Z</dcterms:modified>
</cp:coreProperties>
</file>