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jecucion2\Desktop\Lucia Mieses Acosta Back Up\CARPETA ESTADOS FINANCIEROS\Estados Financieros 2024\Cierre 2024 Sisanoc\"/>
    </mc:Choice>
  </mc:AlternateContent>
  <xr:revisionPtr revIDLastSave="0" documentId="8_{FE076887-7E0C-4D9C-8D29-C9A220B86E25}" xr6:coauthVersionLast="47" xr6:coauthVersionMax="47" xr10:uidLastSave="{00000000-0000-0000-0000-000000000000}"/>
  <bookViews>
    <workbookView xWindow="-120" yWindow="-120" windowWidth="20730" windowHeight="11160" xr2:uid="{524D00E6-8B97-4DE7-BB4C-1A164A3FD030}"/>
  </bookViews>
  <sheets>
    <sheet name="Estado Comparativ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1" i="1" l="1"/>
  <c r="K41" i="1"/>
  <c r="M40" i="1"/>
  <c r="K40" i="1"/>
  <c r="M39" i="1"/>
  <c r="K39" i="1"/>
  <c r="M36" i="1"/>
  <c r="K36" i="1"/>
  <c r="K35" i="1"/>
  <c r="M34" i="1"/>
  <c r="K34" i="1"/>
  <c r="K33" i="1"/>
  <c r="M32" i="1"/>
  <c r="K32" i="1"/>
  <c r="K31" i="1"/>
  <c r="M30" i="1"/>
  <c r="K30" i="1"/>
  <c r="K29" i="1"/>
  <c r="M28" i="1"/>
  <c r="K28" i="1"/>
  <c r="K27" i="1"/>
  <c r="M26" i="1"/>
  <c r="K26" i="1"/>
  <c r="K25" i="1"/>
  <c r="H24" i="1"/>
  <c r="F24" i="1"/>
  <c r="M24" i="1" s="1"/>
  <c r="M22" i="1"/>
  <c r="K22" i="1"/>
  <c r="M21" i="1"/>
  <c r="K21" i="1"/>
  <c r="M20" i="1"/>
  <c r="K20" i="1"/>
  <c r="K19" i="1"/>
  <c r="M18" i="1"/>
  <c r="K18" i="1"/>
  <c r="K17" i="1"/>
  <c r="M16" i="1"/>
  <c r="K16" i="1"/>
  <c r="K15" i="1"/>
  <c r="H14" i="1"/>
  <c r="H42" i="1" s="1"/>
  <c r="F14" i="1"/>
  <c r="F42" i="1" s="1"/>
  <c r="M14" i="1" l="1"/>
  <c r="K24" i="1"/>
  <c r="K14" i="1"/>
</calcChain>
</file>

<file path=xl/sharedStrings.xml><?xml version="1.0" encoding="utf-8"?>
<sst xmlns="http://schemas.openxmlformats.org/spreadsheetml/2006/main" count="49" uniqueCount="49">
  <si>
    <t>Ayuntamiento Municipal de Concepcion de La Vega</t>
  </si>
  <si>
    <t>Estado de Comparacion de los Importes Presupuestados y Realizados</t>
  </si>
  <si>
    <t>Al 31 de Diciembre 2024</t>
  </si>
  <si>
    <t>Presupueto sobre la Base de Efectivo
(Clasificación de Ingresos y Gastos por Objeto)</t>
  </si>
  <si>
    <t>Presupuesto</t>
  </si>
  <si>
    <t>% de Ejecución
(C=B/A)</t>
  </si>
  <si>
    <t>Concepto</t>
  </si>
  <si>
    <t>Reformado
(A)</t>
  </si>
  <si>
    <t>Ejecutado
(B)</t>
  </si>
  <si>
    <t>Variación
(D=A-B)</t>
  </si>
  <si>
    <t>Ingresos Totales</t>
  </si>
  <si>
    <t>1.1</t>
  </si>
  <si>
    <t>IMPUESTOS</t>
  </si>
  <si>
    <t>1.4</t>
  </si>
  <si>
    <t>TRANSFERENCIAS</t>
  </si>
  <si>
    <t>1.5</t>
  </si>
  <si>
    <t>INGRESOS POR CONTRAPRESTACION</t>
  </si>
  <si>
    <t>RECARGOS, MULTAS Y OTROS INGRESOS</t>
  </si>
  <si>
    <t>DISMINUCION ACTIVOS FINANCIEROS</t>
  </si>
  <si>
    <t>Gastos Totales</t>
  </si>
  <si>
    <t>2.1</t>
  </si>
  <si>
    <t>REMUNERACIONES Y CONTRIBUCIONES</t>
  </si>
  <si>
    <t>2.2</t>
  </si>
  <si>
    <t>CONTRATACIÓN DE SERVICIOS</t>
  </si>
  <si>
    <t>2.3</t>
  </si>
  <si>
    <t>MATERIALES Y SUMINISTROS</t>
  </si>
  <si>
    <t>2.4</t>
  </si>
  <si>
    <t>TRANSFERENCIAS CORRIENTES</t>
  </si>
  <si>
    <t>2.5</t>
  </si>
  <si>
    <t>TRANSFERENCIAS DE CAPITAL</t>
  </si>
  <si>
    <t>2.6</t>
  </si>
  <si>
    <t>BIENES MUEBLES, INMUEBLES E INTANGIBLES</t>
  </si>
  <si>
    <t>2.7</t>
  </si>
  <si>
    <t>OBRAS</t>
  </si>
  <si>
    <t>2.8</t>
  </si>
  <si>
    <t>GASTO FINANCIEROS</t>
  </si>
  <si>
    <t>DISMINUCION DE PASIVO</t>
  </si>
  <si>
    <t>Resultado financiero</t>
  </si>
  <si>
    <t>Lic. Amparo Custodio</t>
  </si>
  <si>
    <t>Lic. Hipócrates Gil</t>
  </si>
  <si>
    <t>Lic. Hipocrates Gil</t>
  </si>
  <si>
    <t xml:space="preserve">             Lic. Candido Mora</t>
  </si>
  <si>
    <t>Alcaldesa</t>
  </si>
  <si>
    <t>Tesorero</t>
  </si>
  <si>
    <t xml:space="preserve">  Gerente Financiero</t>
  </si>
  <si>
    <t>Lic. Lucia Mieses Acosta</t>
  </si>
  <si>
    <t>Lic. Jheryffer Federo, MGF</t>
  </si>
  <si>
    <t>Contadora</t>
  </si>
  <si>
    <t>Contralora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</si>
</sst>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[$%-1C0A]"/>
  </numFmts>
  <fonts count="8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0"/>
      <color indexed="8"/>
      <name val="Arial"/>
      <family val="2"/>
    </font>
    <font>
      <u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top"/>
    </xf>
    <xf numFmtId="0" fontId="1" fillId="0" borderId="0">
      <alignment vertical="top"/>
    </xf>
  </cellStyleXfs>
  <cellXfs count="42">
    <xf numFmtId="0" fontId="0" fillId="0" borderId="0" xfId="0">
      <alignment vertical="top"/>
    </xf>
    <xf numFmtId="0" fontId="2" fillId="0" borderId="0" xfId="1" applyFont="1">
      <alignment vertical="top"/>
    </xf>
    <xf numFmtId="0" fontId="1" fillId="0" borderId="0" xfId="1">
      <alignment vertical="top"/>
    </xf>
    <xf numFmtId="0" fontId="3" fillId="0" borderId="0" xfId="1" applyFont="1" applyAlignment="1">
      <alignment horizontal="center" vertical="top"/>
    </xf>
    <xf numFmtId="0" fontId="3" fillId="0" borderId="0" xfId="1" applyFont="1" applyAlignment="1">
      <alignment horizontal="center"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left" vertical="top" wrapText="1" readingOrder="1"/>
    </xf>
    <xf numFmtId="1" fontId="3" fillId="0" borderId="0" xfId="1" applyNumberFormat="1" applyFont="1" applyAlignment="1">
      <alignment horizontal="left" vertical="top"/>
    </xf>
    <xf numFmtId="0" fontId="4" fillId="0" borderId="0" xfId="1" applyFont="1" applyAlignment="1">
      <alignment horizontal="left" vertical="top"/>
    </xf>
    <xf numFmtId="4" fontId="4" fillId="0" borderId="0" xfId="1" applyNumberFormat="1" applyFont="1" applyAlignment="1">
      <alignment horizontal="right" vertical="top"/>
    </xf>
    <xf numFmtId="4" fontId="4" fillId="0" borderId="0" xfId="1" applyNumberFormat="1" applyFont="1" applyAlignment="1">
      <alignment horizontal="right" vertical="top"/>
    </xf>
    <xf numFmtId="164" fontId="4" fillId="0" borderId="0" xfId="1" applyNumberFormat="1" applyFont="1" applyAlignment="1">
      <alignment horizontal="right" vertical="top"/>
    </xf>
    <xf numFmtId="164" fontId="5" fillId="0" borderId="0" xfId="1" applyNumberFormat="1" applyFont="1" applyAlignment="1">
      <alignment horizontal="right" vertical="top"/>
    </xf>
    <xf numFmtId="4" fontId="6" fillId="0" borderId="0" xfId="0" applyNumberFormat="1" applyFont="1" applyAlignment="1">
      <alignment horizontal="right" vertical="top"/>
    </xf>
    <xf numFmtId="0" fontId="2" fillId="0" borderId="0" xfId="1" applyFont="1" applyAlignment="1">
      <alignment horizontal="right" vertical="top"/>
    </xf>
    <xf numFmtId="0" fontId="2" fillId="0" borderId="0" xfId="1" applyFont="1" applyAlignment="1">
      <alignment horizontal="left" vertical="top"/>
    </xf>
    <xf numFmtId="0" fontId="5" fillId="0" borderId="0" xfId="1" applyFont="1" applyAlignment="1">
      <alignment horizontal="left" vertical="top" wrapText="1"/>
    </xf>
    <xf numFmtId="4" fontId="5" fillId="0" borderId="0" xfId="1" applyNumberFormat="1" applyFont="1" applyAlignment="1">
      <alignment horizontal="right" vertical="top"/>
    </xf>
    <xf numFmtId="4" fontId="5" fillId="0" borderId="0" xfId="1" applyNumberFormat="1" applyFont="1" applyAlignment="1">
      <alignment horizontal="right" vertical="top"/>
    </xf>
    <xf numFmtId="4" fontId="1" fillId="0" borderId="0" xfId="1" applyNumberFormat="1">
      <alignment vertical="top"/>
    </xf>
    <xf numFmtId="0" fontId="5" fillId="0" borderId="0" xfId="1" applyFont="1" applyAlignment="1">
      <alignment horizontal="left" vertical="top" wrapText="1" readingOrder="1"/>
    </xf>
    <xf numFmtId="0" fontId="4" fillId="0" borderId="0" xfId="1" applyFont="1" applyAlignment="1">
      <alignment horizontal="left" vertical="top" wrapText="1" readingOrder="1"/>
    </xf>
    <xf numFmtId="0" fontId="2" fillId="2" borderId="0" xfId="1" applyFont="1" applyFill="1">
      <alignment vertical="top"/>
    </xf>
    <xf numFmtId="0" fontId="1" fillId="2" borderId="0" xfId="1" applyFill="1">
      <alignment vertical="top"/>
    </xf>
    <xf numFmtId="0" fontId="2" fillId="2" borderId="0" xfId="1" applyFont="1" applyFill="1" applyAlignment="1">
      <alignment horizontal="center" vertical="top"/>
    </xf>
    <xf numFmtId="0" fontId="2" fillId="2" borderId="2" xfId="1" applyFont="1" applyFill="1" applyBorder="1" applyAlignment="1">
      <alignment horizontal="center" vertical="top"/>
    </xf>
    <xf numFmtId="0" fontId="7" fillId="2" borderId="2" xfId="1" applyFont="1" applyFill="1" applyBorder="1">
      <alignment vertical="top"/>
    </xf>
    <xf numFmtId="0" fontId="7" fillId="0" borderId="2" xfId="1" applyFont="1" applyBorder="1" applyAlignment="1">
      <alignment horizontal="center" vertical="top"/>
    </xf>
    <xf numFmtId="0" fontId="2" fillId="2" borderId="2" xfId="1" applyFont="1" applyFill="1" applyBorder="1">
      <alignment vertical="top"/>
    </xf>
    <xf numFmtId="0" fontId="1" fillId="2" borderId="2" xfId="1" applyFill="1" applyBorder="1">
      <alignment vertical="top"/>
    </xf>
    <xf numFmtId="0" fontId="5" fillId="2" borderId="3" xfId="1" applyFont="1" applyFill="1" applyBorder="1" applyAlignment="1">
      <alignment horizontal="center" vertical="top"/>
    </xf>
    <xf numFmtId="0" fontId="5" fillId="2" borderId="0" xfId="1" applyFont="1" applyFill="1">
      <alignment vertical="top"/>
    </xf>
    <xf numFmtId="0" fontId="5" fillId="2" borderId="0" xfId="1" applyFont="1" applyFill="1" applyAlignment="1">
      <alignment horizontal="center" vertical="top"/>
    </xf>
    <xf numFmtId="0" fontId="2" fillId="0" borderId="4" xfId="1" applyFont="1" applyBorder="1" applyAlignment="1">
      <alignment horizontal="left" vertical="top"/>
    </xf>
    <xf numFmtId="0" fontId="2" fillId="0" borderId="0" xfId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2" fillId="0" borderId="0" xfId="1" applyFont="1" applyAlignment="1">
      <alignment horizontal="center" vertical="top"/>
    </xf>
    <xf numFmtId="0" fontId="2" fillId="0" borderId="2" xfId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5" fillId="0" borderId="0" xfId="1" applyFont="1">
      <alignment vertical="top"/>
    </xf>
  </cellXfs>
  <cellStyles count="2">
    <cellStyle name="Normal" xfId="0" builtinId="0"/>
    <cellStyle name="Normal 2" xfId="1" xr:uid="{46418064-D63A-46C2-8C88-92DD93EF1E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133350</xdr:rowOff>
    </xdr:from>
    <xdr:to>
      <xdr:col>2</xdr:col>
      <xdr:colOff>619125</xdr:colOff>
      <xdr:row>4</xdr:row>
      <xdr:rowOff>76200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28462D92-ED07-42AC-8771-BF0E22BAD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7" r="72923"/>
        <a:stretch>
          <a:fillRect/>
        </a:stretch>
      </xdr:blipFill>
      <xdr:spPr bwMode="auto">
        <a:xfrm>
          <a:off x="371475" y="133350"/>
          <a:ext cx="12001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26156-ED81-47A5-B2ED-BDA9F8120DFC}">
  <sheetPr>
    <outlinePr summaryBelow="0" summaryRight="0"/>
    <pageSetUpPr autoPageBreaks="0" fitToPage="1"/>
  </sheetPr>
  <dimension ref="A1:S54"/>
  <sheetViews>
    <sheetView showGridLines="0" tabSelected="1" showOutlineSymbols="0" workbookViewId="0">
      <selection activeCell="R44" sqref="R44"/>
    </sheetView>
  </sheetViews>
  <sheetFormatPr baseColWidth="10" defaultColWidth="6.85546875" defaultRowHeight="12.75" customHeight="1" x14ac:dyDescent="0.2"/>
  <cols>
    <col min="1" max="1" width="3.7109375" style="2" customWidth="1"/>
    <col min="2" max="2" width="10.5703125" style="2" customWidth="1"/>
    <col min="3" max="3" width="17.28515625" style="2" customWidth="1"/>
    <col min="4" max="4" width="16.140625" style="2" customWidth="1"/>
    <col min="5" max="5" width="2" style="2" hidden="1" customWidth="1"/>
    <col min="6" max="6" width="19.5703125" style="2" customWidth="1"/>
    <col min="7" max="7" width="1" style="2" customWidth="1"/>
    <col min="8" max="8" width="6" style="2" customWidth="1"/>
    <col min="9" max="9" width="20" style="2" customWidth="1"/>
    <col min="10" max="10" width="1.5703125" style="2" customWidth="1"/>
    <col min="11" max="11" width="12.28515625" style="2" customWidth="1"/>
    <col min="12" max="12" width="1.140625" style="2" customWidth="1"/>
    <col min="13" max="13" width="14.28515625" style="2" customWidth="1"/>
    <col min="14" max="14" width="1.42578125" style="2" customWidth="1"/>
    <col min="15" max="17" width="6.85546875" style="2"/>
    <col min="18" max="18" width="12" style="2" bestFit="1" customWidth="1"/>
    <col min="19" max="256" width="6.85546875" style="2"/>
    <col min="257" max="257" width="3.7109375" style="2" customWidth="1"/>
    <col min="258" max="258" width="10.5703125" style="2" customWidth="1"/>
    <col min="259" max="259" width="17.28515625" style="2" customWidth="1"/>
    <col min="260" max="260" width="16.140625" style="2" customWidth="1"/>
    <col min="261" max="261" width="0" style="2" hidden="1" customWidth="1"/>
    <col min="262" max="262" width="19.5703125" style="2" customWidth="1"/>
    <col min="263" max="263" width="1" style="2" customWidth="1"/>
    <col min="264" max="264" width="6" style="2" customWidth="1"/>
    <col min="265" max="265" width="20" style="2" customWidth="1"/>
    <col min="266" max="266" width="1.5703125" style="2" customWidth="1"/>
    <col min="267" max="267" width="12.28515625" style="2" customWidth="1"/>
    <col min="268" max="268" width="1.140625" style="2" customWidth="1"/>
    <col min="269" max="269" width="14.28515625" style="2" customWidth="1"/>
    <col min="270" max="270" width="1.42578125" style="2" customWidth="1"/>
    <col min="271" max="273" width="6.85546875" style="2"/>
    <col min="274" max="274" width="12" style="2" bestFit="1" customWidth="1"/>
    <col min="275" max="512" width="6.85546875" style="2"/>
    <col min="513" max="513" width="3.7109375" style="2" customWidth="1"/>
    <col min="514" max="514" width="10.5703125" style="2" customWidth="1"/>
    <col min="515" max="515" width="17.28515625" style="2" customWidth="1"/>
    <col min="516" max="516" width="16.140625" style="2" customWidth="1"/>
    <col min="517" max="517" width="0" style="2" hidden="1" customWidth="1"/>
    <col min="518" max="518" width="19.5703125" style="2" customWidth="1"/>
    <col min="519" max="519" width="1" style="2" customWidth="1"/>
    <col min="520" max="520" width="6" style="2" customWidth="1"/>
    <col min="521" max="521" width="20" style="2" customWidth="1"/>
    <col min="522" max="522" width="1.5703125" style="2" customWidth="1"/>
    <col min="523" max="523" width="12.28515625" style="2" customWidth="1"/>
    <col min="524" max="524" width="1.140625" style="2" customWidth="1"/>
    <col min="525" max="525" width="14.28515625" style="2" customWidth="1"/>
    <col min="526" max="526" width="1.42578125" style="2" customWidth="1"/>
    <col min="527" max="529" width="6.85546875" style="2"/>
    <col min="530" max="530" width="12" style="2" bestFit="1" customWidth="1"/>
    <col min="531" max="768" width="6.85546875" style="2"/>
    <col min="769" max="769" width="3.7109375" style="2" customWidth="1"/>
    <col min="770" max="770" width="10.5703125" style="2" customWidth="1"/>
    <col min="771" max="771" width="17.28515625" style="2" customWidth="1"/>
    <col min="772" max="772" width="16.140625" style="2" customWidth="1"/>
    <col min="773" max="773" width="0" style="2" hidden="1" customWidth="1"/>
    <col min="774" max="774" width="19.5703125" style="2" customWidth="1"/>
    <col min="775" max="775" width="1" style="2" customWidth="1"/>
    <col min="776" max="776" width="6" style="2" customWidth="1"/>
    <col min="777" max="777" width="20" style="2" customWidth="1"/>
    <col min="778" max="778" width="1.5703125" style="2" customWidth="1"/>
    <col min="779" max="779" width="12.28515625" style="2" customWidth="1"/>
    <col min="780" max="780" width="1.140625" style="2" customWidth="1"/>
    <col min="781" max="781" width="14.28515625" style="2" customWidth="1"/>
    <col min="782" max="782" width="1.42578125" style="2" customWidth="1"/>
    <col min="783" max="785" width="6.85546875" style="2"/>
    <col min="786" max="786" width="12" style="2" bestFit="1" customWidth="1"/>
    <col min="787" max="1024" width="6.85546875" style="2"/>
    <col min="1025" max="1025" width="3.7109375" style="2" customWidth="1"/>
    <col min="1026" max="1026" width="10.5703125" style="2" customWidth="1"/>
    <col min="1027" max="1027" width="17.28515625" style="2" customWidth="1"/>
    <col min="1028" max="1028" width="16.140625" style="2" customWidth="1"/>
    <col min="1029" max="1029" width="0" style="2" hidden="1" customWidth="1"/>
    <col min="1030" max="1030" width="19.5703125" style="2" customWidth="1"/>
    <col min="1031" max="1031" width="1" style="2" customWidth="1"/>
    <col min="1032" max="1032" width="6" style="2" customWidth="1"/>
    <col min="1033" max="1033" width="20" style="2" customWidth="1"/>
    <col min="1034" max="1034" width="1.5703125" style="2" customWidth="1"/>
    <col min="1035" max="1035" width="12.28515625" style="2" customWidth="1"/>
    <col min="1036" max="1036" width="1.140625" style="2" customWidth="1"/>
    <col min="1037" max="1037" width="14.28515625" style="2" customWidth="1"/>
    <col min="1038" max="1038" width="1.42578125" style="2" customWidth="1"/>
    <col min="1039" max="1041" width="6.85546875" style="2"/>
    <col min="1042" max="1042" width="12" style="2" bestFit="1" customWidth="1"/>
    <col min="1043" max="1280" width="6.85546875" style="2"/>
    <col min="1281" max="1281" width="3.7109375" style="2" customWidth="1"/>
    <col min="1282" max="1282" width="10.5703125" style="2" customWidth="1"/>
    <col min="1283" max="1283" width="17.28515625" style="2" customWidth="1"/>
    <col min="1284" max="1284" width="16.140625" style="2" customWidth="1"/>
    <col min="1285" max="1285" width="0" style="2" hidden="1" customWidth="1"/>
    <col min="1286" max="1286" width="19.5703125" style="2" customWidth="1"/>
    <col min="1287" max="1287" width="1" style="2" customWidth="1"/>
    <col min="1288" max="1288" width="6" style="2" customWidth="1"/>
    <col min="1289" max="1289" width="20" style="2" customWidth="1"/>
    <col min="1290" max="1290" width="1.5703125" style="2" customWidth="1"/>
    <col min="1291" max="1291" width="12.28515625" style="2" customWidth="1"/>
    <col min="1292" max="1292" width="1.140625" style="2" customWidth="1"/>
    <col min="1293" max="1293" width="14.28515625" style="2" customWidth="1"/>
    <col min="1294" max="1294" width="1.42578125" style="2" customWidth="1"/>
    <col min="1295" max="1297" width="6.85546875" style="2"/>
    <col min="1298" max="1298" width="12" style="2" bestFit="1" customWidth="1"/>
    <col min="1299" max="1536" width="6.85546875" style="2"/>
    <col min="1537" max="1537" width="3.7109375" style="2" customWidth="1"/>
    <col min="1538" max="1538" width="10.5703125" style="2" customWidth="1"/>
    <col min="1539" max="1539" width="17.28515625" style="2" customWidth="1"/>
    <col min="1540" max="1540" width="16.140625" style="2" customWidth="1"/>
    <col min="1541" max="1541" width="0" style="2" hidden="1" customWidth="1"/>
    <col min="1542" max="1542" width="19.5703125" style="2" customWidth="1"/>
    <col min="1543" max="1543" width="1" style="2" customWidth="1"/>
    <col min="1544" max="1544" width="6" style="2" customWidth="1"/>
    <col min="1545" max="1545" width="20" style="2" customWidth="1"/>
    <col min="1546" max="1546" width="1.5703125" style="2" customWidth="1"/>
    <col min="1547" max="1547" width="12.28515625" style="2" customWidth="1"/>
    <col min="1548" max="1548" width="1.140625" style="2" customWidth="1"/>
    <col min="1549" max="1549" width="14.28515625" style="2" customWidth="1"/>
    <col min="1550" max="1550" width="1.42578125" style="2" customWidth="1"/>
    <col min="1551" max="1553" width="6.85546875" style="2"/>
    <col min="1554" max="1554" width="12" style="2" bestFit="1" customWidth="1"/>
    <col min="1555" max="1792" width="6.85546875" style="2"/>
    <col min="1793" max="1793" width="3.7109375" style="2" customWidth="1"/>
    <col min="1794" max="1794" width="10.5703125" style="2" customWidth="1"/>
    <col min="1795" max="1795" width="17.28515625" style="2" customWidth="1"/>
    <col min="1796" max="1796" width="16.140625" style="2" customWidth="1"/>
    <col min="1797" max="1797" width="0" style="2" hidden="1" customWidth="1"/>
    <col min="1798" max="1798" width="19.5703125" style="2" customWidth="1"/>
    <col min="1799" max="1799" width="1" style="2" customWidth="1"/>
    <col min="1800" max="1800" width="6" style="2" customWidth="1"/>
    <col min="1801" max="1801" width="20" style="2" customWidth="1"/>
    <col min="1802" max="1802" width="1.5703125" style="2" customWidth="1"/>
    <col min="1803" max="1803" width="12.28515625" style="2" customWidth="1"/>
    <col min="1804" max="1804" width="1.140625" style="2" customWidth="1"/>
    <col min="1805" max="1805" width="14.28515625" style="2" customWidth="1"/>
    <col min="1806" max="1806" width="1.42578125" style="2" customWidth="1"/>
    <col min="1807" max="1809" width="6.85546875" style="2"/>
    <col min="1810" max="1810" width="12" style="2" bestFit="1" customWidth="1"/>
    <col min="1811" max="2048" width="6.85546875" style="2"/>
    <col min="2049" max="2049" width="3.7109375" style="2" customWidth="1"/>
    <col min="2050" max="2050" width="10.5703125" style="2" customWidth="1"/>
    <col min="2051" max="2051" width="17.28515625" style="2" customWidth="1"/>
    <col min="2052" max="2052" width="16.140625" style="2" customWidth="1"/>
    <col min="2053" max="2053" width="0" style="2" hidden="1" customWidth="1"/>
    <col min="2054" max="2054" width="19.5703125" style="2" customWidth="1"/>
    <col min="2055" max="2055" width="1" style="2" customWidth="1"/>
    <col min="2056" max="2056" width="6" style="2" customWidth="1"/>
    <col min="2057" max="2057" width="20" style="2" customWidth="1"/>
    <col min="2058" max="2058" width="1.5703125" style="2" customWidth="1"/>
    <col min="2059" max="2059" width="12.28515625" style="2" customWidth="1"/>
    <col min="2060" max="2060" width="1.140625" style="2" customWidth="1"/>
    <col min="2061" max="2061" width="14.28515625" style="2" customWidth="1"/>
    <col min="2062" max="2062" width="1.42578125" style="2" customWidth="1"/>
    <col min="2063" max="2065" width="6.85546875" style="2"/>
    <col min="2066" max="2066" width="12" style="2" bestFit="1" customWidth="1"/>
    <col min="2067" max="2304" width="6.85546875" style="2"/>
    <col min="2305" max="2305" width="3.7109375" style="2" customWidth="1"/>
    <col min="2306" max="2306" width="10.5703125" style="2" customWidth="1"/>
    <col min="2307" max="2307" width="17.28515625" style="2" customWidth="1"/>
    <col min="2308" max="2308" width="16.140625" style="2" customWidth="1"/>
    <col min="2309" max="2309" width="0" style="2" hidden="1" customWidth="1"/>
    <col min="2310" max="2310" width="19.5703125" style="2" customWidth="1"/>
    <col min="2311" max="2311" width="1" style="2" customWidth="1"/>
    <col min="2312" max="2312" width="6" style="2" customWidth="1"/>
    <col min="2313" max="2313" width="20" style="2" customWidth="1"/>
    <col min="2314" max="2314" width="1.5703125" style="2" customWidth="1"/>
    <col min="2315" max="2315" width="12.28515625" style="2" customWidth="1"/>
    <col min="2316" max="2316" width="1.140625" style="2" customWidth="1"/>
    <col min="2317" max="2317" width="14.28515625" style="2" customWidth="1"/>
    <col min="2318" max="2318" width="1.42578125" style="2" customWidth="1"/>
    <col min="2319" max="2321" width="6.85546875" style="2"/>
    <col min="2322" max="2322" width="12" style="2" bestFit="1" customWidth="1"/>
    <col min="2323" max="2560" width="6.85546875" style="2"/>
    <col min="2561" max="2561" width="3.7109375" style="2" customWidth="1"/>
    <col min="2562" max="2562" width="10.5703125" style="2" customWidth="1"/>
    <col min="2563" max="2563" width="17.28515625" style="2" customWidth="1"/>
    <col min="2564" max="2564" width="16.140625" style="2" customWidth="1"/>
    <col min="2565" max="2565" width="0" style="2" hidden="1" customWidth="1"/>
    <col min="2566" max="2566" width="19.5703125" style="2" customWidth="1"/>
    <col min="2567" max="2567" width="1" style="2" customWidth="1"/>
    <col min="2568" max="2568" width="6" style="2" customWidth="1"/>
    <col min="2569" max="2569" width="20" style="2" customWidth="1"/>
    <col min="2570" max="2570" width="1.5703125" style="2" customWidth="1"/>
    <col min="2571" max="2571" width="12.28515625" style="2" customWidth="1"/>
    <col min="2572" max="2572" width="1.140625" style="2" customWidth="1"/>
    <col min="2573" max="2573" width="14.28515625" style="2" customWidth="1"/>
    <col min="2574" max="2574" width="1.42578125" style="2" customWidth="1"/>
    <col min="2575" max="2577" width="6.85546875" style="2"/>
    <col min="2578" max="2578" width="12" style="2" bestFit="1" customWidth="1"/>
    <col min="2579" max="2816" width="6.85546875" style="2"/>
    <col min="2817" max="2817" width="3.7109375" style="2" customWidth="1"/>
    <col min="2818" max="2818" width="10.5703125" style="2" customWidth="1"/>
    <col min="2819" max="2819" width="17.28515625" style="2" customWidth="1"/>
    <col min="2820" max="2820" width="16.140625" style="2" customWidth="1"/>
    <col min="2821" max="2821" width="0" style="2" hidden="1" customWidth="1"/>
    <col min="2822" max="2822" width="19.5703125" style="2" customWidth="1"/>
    <col min="2823" max="2823" width="1" style="2" customWidth="1"/>
    <col min="2824" max="2824" width="6" style="2" customWidth="1"/>
    <col min="2825" max="2825" width="20" style="2" customWidth="1"/>
    <col min="2826" max="2826" width="1.5703125" style="2" customWidth="1"/>
    <col min="2827" max="2827" width="12.28515625" style="2" customWidth="1"/>
    <col min="2828" max="2828" width="1.140625" style="2" customWidth="1"/>
    <col min="2829" max="2829" width="14.28515625" style="2" customWidth="1"/>
    <col min="2830" max="2830" width="1.42578125" style="2" customWidth="1"/>
    <col min="2831" max="2833" width="6.85546875" style="2"/>
    <col min="2834" max="2834" width="12" style="2" bestFit="1" customWidth="1"/>
    <col min="2835" max="3072" width="6.85546875" style="2"/>
    <col min="3073" max="3073" width="3.7109375" style="2" customWidth="1"/>
    <col min="3074" max="3074" width="10.5703125" style="2" customWidth="1"/>
    <col min="3075" max="3075" width="17.28515625" style="2" customWidth="1"/>
    <col min="3076" max="3076" width="16.140625" style="2" customWidth="1"/>
    <col min="3077" max="3077" width="0" style="2" hidden="1" customWidth="1"/>
    <col min="3078" max="3078" width="19.5703125" style="2" customWidth="1"/>
    <col min="3079" max="3079" width="1" style="2" customWidth="1"/>
    <col min="3080" max="3080" width="6" style="2" customWidth="1"/>
    <col min="3081" max="3081" width="20" style="2" customWidth="1"/>
    <col min="3082" max="3082" width="1.5703125" style="2" customWidth="1"/>
    <col min="3083" max="3083" width="12.28515625" style="2" customWidth="1"/>
    <col min="3084" max="3084" width="1.140625" style="2" customWidth="1"/>
    <col min="3085" max="3085" width="14.28515625" style="2" customWidth="1"/>
    <col min="3086" max="3086" width="1.42578125" style="2" customWidth="1"/>
    <col min="3087" max="3089" width="6.85546875" style="2"/>
    <col min="3090" max="3090" width="12" style="2" bestFit="1" customWidth="1"/>
    <col min="3091" max="3328" width="6.85546875" style="2"/>
    <col min="3329" max="3329" width="3.7109375" style="2" customWidth="1"/>
    <col min="3330" max="3330" width="10.5703125" style="2" customWidth="1"/>
    <col min="3331" max="3331" width="17.28515625" style="2" customWidth="1"/>
    <col min="3332" max="3332" width="16.140625" style="2" customWidth="1"/>
    <col min="3333" max="3333" width="0" style="2" hidden="1" customWidth="1"/>
    <col min="3334" max="3334" width="19.5703125" style="2" customWidth="1"/>
    <col min="3335" max="3335" width="1" style="2" customWidth="1"/>
    <col min="3336" max="3336" width="6" style="2" customWidth="1"/>
    <col min="3337" max="3337" width="20" style="2" customWidth="1"/>
    <col min="3338" max="3338" width="1.5703125" style="2" customWidth="1"/>
    <col min="3339" max="3339" width="12.28515625" style="2" customWidth="1"/>
    <col min="3340" max="3340" width="1.140625" style="2" customWidth="1"/>
    <col min="3341" max="3341" width="14.28515625" style="2" customWidth="1"/>
    <col min="3342" max="3342" width="1.42578125" style="2" customWidth="1"/>
    <col min="3343" max="3345" width="6.85546875" style="2"/>
    <col min="3346" max="3346" width="12" style="2" bestFit="1" customWidth="1"/>
    <col min="3347" max="3584" width="6.85546875" style="2"/>
    <col min="3585" max="3585" width="3.7109375" style="2" customWidth="1"/>
    <col min="3586" max="3586" width="10.5703125" style="2" customWidth="1"/>
    <col min="3587" max="3587" width="17.28515625" style="2" customWidth="1"/>
    <col min="3588" max="3588" width="16.140625" style="2" customWidth="1"/>
    <col min="3589" max="3589" width="0" style="2" hidden="1" customWidth="1"/>
    <col min="3590" max="3590" width="19.5703125" style="2" customWidth="1"/>
    <col min="3591" max="3591" width="1" style="2" customWidth="1"/>
    <col min="3592" max="3592" width="6" style="2" customWidth="1"/>
    <col min="3593" max="3593" width="20" style="2" customWidth="1"/>
    <col min="3594" max="3594" width="1.5703125" style="2" customWidth="1"/>
    <col min="3595" max="3595" width="12.28515625" style="2" customWidth="1"/>
    <col min="3596" max="3596" width="1.140625" style="2" customWidth="1"/>
    <col min="3597" max="3597" width="14.28515625" style="2" customWidth="1"/>
    <col min="3598" max="3598" width="1.42578125" style="2" customWidth="1"/>
    <col min="3599" max="3601" width="6.85546875" style="2"/>
    <col min="3602" max="3602" width="12" style="2" bestFit="1" customWidth="1"/>
    <col min="3603" max="3840" width="6.85546875" style="2"/>
    <col min="3841" max="3841" width="3.7109375" style="2" customWidth="1"/>
    <col min="3842" max="3842" width="10.5703125" style="2" customWidth="1"/>
    <col min="3843" max="3843" width="17.28515625" style="2" customWidth="1"/>
    <col min="3844" max="3844" width="16.140625" style="2" customWidth="1"/>
    <col min="3845" max="3845" width="0" style="2" hidden="1" customWidth="1"/>
    <col min="3846" max="3846" width="19.5703125" style="2" customWidth="1"/>
    <col min="3847" max="3847" width="1" style="2" customWidth="1"/>
    <col min="3848" max="3848" width="6" style="2" customWidth="1"/>
    <col min="3849" max="3849" width="20" style="2" customWidth="1"/>
    <col min="3850" max="3850" width="1.5703125" style="2" customWidth="1"/>
    <col min="3851" max="3851" width="12.28515625" style="2" customWidth="1"/>
    <col min="3852" max="3852" width="1.140625" style="2" customWidth="1"/>
    <col min="3853" max="3853" width="14.28515625" style="2" customWidth="1"/>
    <col min="3854" max="3854" width="1.42578125" style="2" customWidth="1"/>
    <col min="3855" max="3857" width="6.85546875" style="2"/>
    <col min="3858" max="3858" width="12" style="2" bestFit="1" customWidth="1"/>
    <col min="3859" max="4096" width="6.85546875" style="2"/>
    <col min="4097" max="4097" width="3.7109375" style="2" customWidth="1"/>
    <col min="4098" max="4098" width="10.5703125" style="2" customWidth="1"/>
    <col min="4099" max="4099" width="17.28515625" style="2" customWidth="1"/>
    <col min="4100" max="4100" width="16.140625" style="2" customWidth="1"/>
    <col min="4101" max="4101" width="0" style="2" hidden="1" customWidth="1"/>
    <col min="4102" max="4102" width="19.5703125" style="2" customWidth="1"/>
    <col min="4103" max="4103" width="1" style="2" customWidth="1"/>
    <col min="4104" max="4104" width="6" style="2" customWidth="1"/>
    <col min="4105" max="4105" width="20" style="2" customWidth="1"/>
    <col min="4106" max="4106" width="1.5703125" style="2" customWidth="1"/>
    <col min="4107" max="4107" width="12.28515625" style="2" customWidth="1"/>
    <col min="4108" max="4108" width="1.140625" style="2" customWidth="1"/>
    <col min="4109" max="4109" width="14.28515625" style="2" customWidth="1"/>
    <col min="4110" max="4110" width="1.42578125" style="2" customWidth="1"/>
    <col min="4111" max="4113" width="6.85546875" style="2"/>
    <col min="4114" max="4114" width="12" style="2" bestFit="1" customWidth="1"/>
    <col min="4115" max="4352" width="6.85546875" style="2"/>
    <col min="4353" max="4353" width="3.7109375" style="2" customWidth="1"/>
    <col min="4354" max="4354" width="10.5703125" style="2" customWidth="1"/>
    <col min="4355" max="4355" width="17.28515625" style="2" customWidth="1"/>
    <col min="4356" max="4356" width="16.140625" style="2" customWidth="1"/>
    <col min="4357" max="4357" width="0" style="2" hidden="1" customWidth="1"/>
    <col min="4358" max="4358" width="19.5703125" style="2" customWidth="1"/>
    <col min="4359" max="4359" width="1" style="2" customWidth="1"/>
    <col min="4360" max="4360" width="6" style="2" customWidth="1"/>
    <col min="4361" max="4361" width="20" style="2" customWidth="1"/>
    <col min="4362" max="4362" width="1.5703125" style="2" customWidth="1"/>
    <col min="4363" max="4363" width="12.28515625" style="2" customWidth="1"/>
    <col min="4364" max="4364" width="1.140625" style="2" customWidth="1"/>
    <col min="4365" max="4365" width="14.28515625" style="2" customWidth="1"/>
    <col min="4366" max="4366" width="1.42578125" style="2" customWidth="1"/>
    <col min="4367" max="4369" width="6.85546875" style="2"/>
    <col min="4370" max="4370" width="12" style="2" bestFit="1" customWidth="1"/>
    <col min="4371" max="4608" width="6.85546875" style="2"/>
    <col min="4609" max="4609" width="3.7109375" style="2" customWidth="1"/>
    <col min="4610" max="4610" width="10.5703125" style="2" customWidth="1"/>
    <col min="4611" max="4611" width="17.28515625" style="2" customWidth="1"/>
    <col min="4612" max="4612" width="16.140625" style="2" customWidth="1"/>
    <col min="4613" max="4613" width="0" style="2" hidden="1" customWidth="1"/>
    <col min="4614" max="4614" width="19.5703125" style="2" customWidth="1"/>
    <col min="4615" max="4615" width="1" style="2" customWidth="1"/>
    <col min="4616" max="4616" width="6" style="2" customWidth="1"/>
    <col min="4617" max="4617" width="20" style="2" customWidth="1"/>
    <col min="4618" max="4618" width="1.5703125" style="2" customWidth="1"/>
    <col min="4619" max="4619" width="12.28515625" style="2" customWidth="1"/>
    <col min="4620" max="4620" width="1.140625" style="2" customWidth="1"/>
    <col min="4621" max="4621" width="14.28515625" style="2" customWidth="1"/>
    <col min="4622" max="4622" width="1.42578125" style="2" customWidth="1"/>
    <col min="4623" max="4625" width="6.85546875" style="2"/>
    <col min="4626" max="4626" width="12" style="2" bestFit="1" customWidth="1"/>
    <col min="4627" max="4864" width="6.85546875" style="2"/>
    <col min="4865" max="4865" width="3.7109375" style="2" customWidth="1"/>
    <col min="4866" max="4866" width="10.5703125" style="2" customWidth="1"/>
    <col min="4867" max="4867" width="17.28515625" style="2" customWidth="1"/>
    <col min="4868" max="4868" width="16.140625" style="2" customWidth="1"/>
    <col min="4869" max="4869" width="0" style="2" hidden="1" customWidth="1"/>
    <col min="4870" max="4870" width="19.5703125" style="2" customWidth="1"/>
    <col min="4871" max="4871" width="1" style="2" customWidth="1"/>
    <col min="4872" max="4872" width="6" style="2" customWidth="1"/>
    <col min="4873" max="4873" width="20" style="2" customWidth="1"/>
    <col min="4874" max="4874" width="1.5703125" style="2" customWidth="1"/>
    <col min="4875" max="4875" width="12.28515625" style="2" customWidth="1"/>
    <col min="4876" max="4876" width="1.140625" style="2" customWidth="1"/>
    <col min="4877" max="4877" width="14.28515625" style="2" customWidth="1"/>
    <col min="4878" max="4878" width="1.42578125" style="2" customWidth="1"/>
    <col min="4879" max="4881" width="6.85546875" style="2"/>
    <col min="4882" max="4882" width="12" style="2" bestFit="1" customWidth="1"/>
    <col min="4883" max="5120" width="6.85546875" style="2"/>
    <col min="5121" max="5121" width="3.7109375" style="2" customWidth="1"/>
    <col min="5122" max="5122" width="10.5703125" style="2" customWidth="1"/>
    <col min="5123" max="5123" width="17.28515625" style="2" customWidth="1"/>
    <col min="5124" max="5124" width="16.140625" style="2" customWidth="1"/>
    <col min="5125" max="5125" width="0" style="2" hidden="1" customWidth="1"/>
    <col min="5126" max="5126" width="19.5703125" style="2" customWidth="1"/>
    <col min="5127" max="5127" width="1" style="2" customWidth="1"/>
    <col min="5128" max="5128" width="6" style="2" customWidth="1"/>
    <col min="5129" max="5129" width="20" style="2" customWidth="1"/>
    <col min="5130" max="5130" width="1.5703125" style="2" customWidth="1"/>
    <col min="5131" max="5131" width="12.28515625" style="2" customWidth="1"/>
    <col min="5132" max="5132" width="1.140625" style="2" customWidth="1"/>
    <col min="5133" max="5133" width="14.28515625" style="2" customWidth="1"/>
    <col min="5134" max="5134" width="1.42578125" style="2" customWidth="1"/>
    <col min="5135" max="5137" width="6.85546875" style="2"/>
    <col min="5138" max="5138" width="12" style="2" bestFit="1" customWidth="1"/>
    <col min="5139" max="5376" width="6.85546875" style="2"/>
    <col min="5377" max="5377" width="3.7109375" style="2" customWidth="1"/>
    <col min="5378" max="5378" width="10.5703125" style="2" customWidth="1"/>
    <col min="5379" max="5379" width="17.28515625" style="2" customWidth="1"/>
    <col min="5380" max="5380" width="16.140625" style="2" customWidth="1"/>
    <col min="5381" max="5381" width="0" style="2" hidden="1" customWidth="1"/>
    <col min="5382" max="5382" width="19.5703125" style="2" customWidth="1"/>
    <col min="5383" max="5383" width="1" style="2" customWidth="1"/>
    <col min="5384" max="5384" width="6" style="2" customWidth="1"/>
    <col min="5385" max="5385" width="20" style="2" customWidth="1"/>
    <col min="5386" max="5386" width="1.5703125" style="2" customWidth="1"/>
    <col min="5387" max="5387" width="12.28515625" style="2" customWidth="1"/>
    <col min="5388" max="5388" width="1.140625" style="2" customWidth="1"/>
    <col min="5389" max="5389" width="14.28515625" style="2" customWidth="1"/>
    <col min="5390" max="5390" width="1.42578125" style="2" customWidth="1"/>
    <col min="5391" max="5393" width="6.85546875" style="2"/>
    <col min="5394" max="5394" width="12" style="2" bestFit="1" customWidth="1"/>
    <col min="5395" max="5632" width="6.85546875" style="2"/>
    <col min="5633" max="5633" width="3.7109375" style="2" customWidth="1"/>
    <col min="5634" max="5634" width="10.5703125" style="2" customWidth="1"/>
    <col min="5635" max="5635" width="17.28515625" style="2" customWidth="1"/>
    <col min="5636" max="5636" width="16.140625" style="2" customWidth="1"/>
    <col min="5637" max="5637" width="0" style="2" hidden="1" customWidth="1"/>
    <col min="5638" max="5638" width="19.5703125" style="2" customWidth="1"/>
    <col min="5639" max="5639" width="1" style="2" customWidth="1"/>
    <col min="5640" max="5640" width="6" style="2" customWidth="1"/>
    <col min="5641" max="5641" width="20" style="2" customWidth="1"/>
    <col min="5642" max="5642" width="1.5703125" style="2" customWidth="1"/>
    <col min="5643" max="5643" width="12.28515625" style="2" customWidth="1"/>
    <col min="5644" max="5644" width="1.140625" style="2" customWidth="1"/>
    <col min="5645" max="5645" width="14.28515625" style="2" customWidth="1"/>
    <col min="5646" max="5646" width="1.42578125" style="2" customWidth="1"/>
    <col min="5647" max="5649" width="6.85546875" style="2"/>
    <col min="5650" max="5650" width="12" style="2" bestFit="1" customWidth="1"/>
    <col min="5651" max="5888" width="6.85546875" style="2"/>
    <col min="5889" max="5889" width="3.7109375" style="2" customWidth="1"/>
    <col min="5890" max="5890" width="10.5703125" style="2" customWidth="1"/>
    <col min="5891" max="5891" width="17.28515625" style="2" customWidth="1"/>
    <col min="5892" max="5892" width="16.140625" style="2" customWidth="1"/>
    <col min="5893" max="5893" width="0" style="2" hidden="1" customWidth="1"/>
    <col min="5894" max="5894" width="19.5703125" style="2" customWidth="1"/>
    <col min="5895" max="5895" width="1" style="2" customWidth="1"/>
    <col min="5896" max="5896" width="6" style="2" customWidth="1"/>
    <col min="5897" max="5897" width="20" style="2" customWidth="1"/>
    <col min="5898" max="5898" width="1.5703125" style="2" customWidth="1"/>
    <col min="5899" max="5899" width="12.28515625" style="2" customWidth="1"/>
    <col min="5900" max="5900" width="1.140625" style="2" customWidth="1"/>
    <col min="5901" max="5901" width="14.28515625" style="2" customWidth="1"/>
    <col min="5902" max="5902" width="1.42578125" style="2" customWidth="1"/>
    <col min="5903" max="5905" width="6.85546875" style="2"/>
    <col min="5906" max="5906" width="12" style="2" bestFit="1" customWidth="1"/>
    <col min="5907" max="6144" width="6.85546875" style="2"/>
    <col min="6145" max="6145" width="3.7109375" style="2" customWidth="1"/>
    <col min="6146" max="6146" width="10.5703125" style="2" customWidth="1"/>
    <col min="6147" max="6147" width="17.28515625" style="2" customWidth="1"/>
    <col min="6148" max="6148" width="16.140625" style="2" customWidth="1"/>
    <col min="6149" max="6149" width="0" style="2" hidden="1" customWidth="1"/>
    <col min="6150" max="6150" width="19.5703125" style="2" customWidth="1"/>
    <col min="6151" max="6151" width="1" style="2" customWidth="1"/>
    <col min="6152" max="6152" width="6" style="2" customWidth="1"/>
    <col min="6153" max="6153" width="20" style="2" customWidth="1"/>
    <col min="6154" max="6154" width="1.5703125" style="2" customWidth="1"/>
    <col min="6155" max="6155" width="12.28515625" style="2" customWidth="1"/>
    <col min="6156" max="6156" width="1.140625" style="2" customWidth="1"/>
    <col min="6157" max="6157" width="14.28515625" style="2" customWidth="1"/>
    <col min="6158" max="6158" width="1.42578125" style="2" customWidth="1"/>
    <col min="6159" max="6161" width="6.85546875" style="2"/>
    <col min="6162" max="6162" width="12" style="2" bestFit="1" customWidth="1"/>
    <col min="6163" max="6400" width="6.85546875" style="2"/>
    <col min="6401" max="6401" width="3.7109375" style="2" customWidth="1"/>
    <col min="6402" max="6402" width="10.5703125" style="2" customWidth="1"/>
    <col min="6403" max="6403" width="17.28515625" style="2" customWidth="1"/>
    <col min="6404" max="6404" width="16.140625" style="2" customWidth="1"/>
    <col min="6405" max="6405" width="0" style="2" hidden="1" customWidth="1"/>
    <col min="6406" max="6406" width="19.5703125" style="2" customWidth="1"/>
    <col min="6407" max="6407" width="1" style="2" customWidth="1"/>
    <col min="6408" max="6408" width="6" style="2" customWidth="1"/>
    <col min="6409" max="6409" width="20" style="2" customWidth="1"/>
    <col min="6410" max="6410" width="1.5703125" style="2" customWidth="1"/>
    <col min="6411" max="6411" width="12.28515625" style="2" customWidth="1"/>
    <col min="6412" max="6412" width="1.140625" style="2" customWidth="1"/>
    <col min="6413" max="6413" width="14.28515625" style="2" customWidth="1"/>
    <col min="6414" max="6414" width="1.42578125" style="2" customWidth="1"/>
    <col min="6415" max="6417" width="6.85546875" style="2"/>
    <col min="6418" max="6418" width="12" style="2" bestFit="1" customWidth="1"/>
    <col min="6419" max="6656" width="6.85546875" style="2"/>
    <col min="6657" max="6657" width="3.7109375" style="2" customWidth="1"/>
    <col min="6658" max="6658" width="10.5703125" style="2" customWidth="1"/>
    <col min="6659" max="6659" width="17.28515625" style="2" customWidth="1"/>
    <col min="6660" max="6660" width="16.140625" style="2" customWidth="1"/>
    <col min="6661" max="6661" width="0" style="2" hidden="1" customWidth="1"/>
    <col min="6662" max="6662" width="19.5703125" style="2" customWidth="1"/>
    <col min="6663" max="6663" width="1" style="2" customWidth="1"/>
    <col min="6664" max="6664" width="6" style="2" customWidth="1"/>
    <col min="6665" max="6665" width="20" style="2" customWidth="1"/>
    <col min="6666" max="6666" width="1.5703125" style="2" customWidth="1"/>
    <col min="6667" max="6667" width="12.28515625" style="2" customWidth="1"/>
    <col min="6668" max="6668" width="1.140625" style="2" customWidth="1"/>
    <col min="6669" max="6669" width="14.28515625" style="2" customWidth="1"/>
    <col min="6670" max="6670" width="1.42578125" style="2" customWidth="1"/>
    <col min="6671" max="6673" width="6.85546875" style="2"/>
    <col min="6674" max="6674" width="12" style="2" bestFit="1" customWidth="1"/>
    <col min="6675" max="6912" width="6.85546875" style="2"/>
    <col min="6913" max="6913" width="3.7109375" style="2" customWidth="1"/>
    <col min="6914" max="6914" width="10.5703125" style="2" customWidth="1"/>
    <col min="6915" max="6915" width="17.28515625" style="2" customWidth="1"/>
    <col min="6916" max="6916" width="16.140625" style="2" customWidth="1"/>
    <col min="6917" max="6917" width="0" style="2" hidden="1" customWidth="1"/>
    <col min="6918" max="6918" width="19.5703125" style="2" customWidth="1"/>
    <col min="6919" max="6919" width="1" style="2" customWidth="1"/>
    <col min="6920" max="6920" width="6" style="2" customWidth="1"/>
    <col min="6921" max="6921" width="20" style="2" customWidth="1"/>
    <col min="6922" max="6922" width="1.5703125" style="2" customWidth="1"/>
    <col min="6923" max="6923" width="12.28515625" style="2" customWidth="1"/>
    <col min="6924" max="6924" width="1.140625" style="2" customWidth="1"/>
    <col min="6925" max="6925" width="14.28515625" style="2" customWidth="1"/>
    <col min="6926" max="6926" width="1.42578125" style="2" customWidth="1"/>
    <col min="6927" max="6929" width="6.85546875" style="2"/>
    <col min="6930" max="6930" width="12" style="2" bestFit="1" customWidth="1"/>
    <col min="6931" max="7168" width="6.85546875" style="2"/>
    <col min="7169" max="7169" width="3.7109375" style="2" customWidth="1"/>
    <col min="7170" max="7170" width="10.5703125" style="2" customWidth="1"/>
    <col min="7171" max="7171" width="17.28515625" style="2" customWidth="1"/>
    <col min="7172" max="7172" width="16.140625" style="2" customWidth="1"/>
    <col min="7173" max="7173" width="0" style="2" hidden="1" customWidth="1"/>
    <col min="7174" max="7174" width="19.5703125" style="2" customWidth="1"/>
    <col min="7175" max="7175" width="1" style="2" customWidth="1"/>
    <col min="7176" max="7176" width="6" style="2" customWidth="1"/>
    <col min="7177" max="7177" width="20" style="2" customWidth="1"/>
    <col min="7178" max="7178" width="1.5703125" style="2" customWidth="1"/>
    <col min="7179" max="7179" width="12.28515625" style="2" customWidth="1"/>
    <col min="7180" max="7180" width="1.140625" style="2" customWidth="1"/>
    <col min="7181" max="7181" width="14.28515625" style="2" customWidth="1"/>
    <col min="7182" max="7182" width="1.42578125" style="2" customWidth="1"/>
    <col min="7183" max="7185" width="6.85546875" style="2"/>
    <col min="7186" max="7186" width="12" style="2" bestFit="1" customWidth="1"/>
    <col min="7187" max="7424" width="6.85546875" style="2"/>
    <col min="7425" max="7425" width="3.7109375" style="2" customWidth="1"/>
    <col min="7426" max="7426" width="10.5703125" style="2" customWidth="1"/>
    <col min="7427" max="7427" width="17.28515625" style="2" customWidth="1"/>
    <col min="7428" max="7428" width="16.140625" style="2" customWidth="1"/>
    <col min="7429" max="7429" width="0" style="2" hidden="1" customWidth="1"/>
    <col min="7430" max="7430" width="19.5703125" style="2" customWidth="1"/>
    <col min="7431" max="7431" width="1" style="2" customWidth="1"/>
    <col min="7432" max="7432" width="6" style="2" customWidth="1"/>
    <col min="7433" max="7433" width="20" style="2" customWidth="1"/>
    <col min="7434" max="7434" width="1.5703125" style="2" customWidth="1"/>
    <col min="7435" max="7435" width="12.28515625" style="2" customWidth="1"/>
    <col min="7436" max="7436" width="1.140625" style="2" customWidth="1"/>
    <col min="7437" max="7437" width="14.28515625" style="2" customWidth="1"/>
    <col min="7438" max="7438" width="1.42578125" style="2" customWidth="1"/>
    <col min="7439" max="7441" width="6.85546875" style="2"/>
    <col min="7442" max="7442" width="12" style="2" bestFit="1" customWidth="1"/>
    <col min="7443" max="7680" width="6.85546875" style="2"/>
    <col min="7681" max="7681" width="3.7109375" style="2" customWidth="1"/>
    <col min="7682" max="7682" width="10.5703125" style="2" customWidth="1"/>
    <col min="7683" max="7683" width="17.28515625" style="2" customWidth="1"/>
    <col min="7684" max="7684" width="16.140625" style="2" customWidth="1"/>
    <col min="7685" max="7685" width="0" style="2" hidden="1" customWidth="1"/>
    <col min="7686" max="7686" width="19.5703125" style="2" customWidth="1"/>
    <col min="7687" max="7687" width="1" style="2" customWidth="1"/>
    <col min="7688" max="7688" width="6" style="2" customWidth="1"/>
    <col min="7689" max="7689" width="20" style="2" customWidth="1"/>
    <col min="7690" max="7690" width="1.5703125" style="2" customWidth="1"/>
    <col min="7691" max="7691" width="12.28515625" style="2" customWidth="1"/>
    <col min="7692" max="7692" width="1.140625" style="2" customWidth="1"/>
    <col min="7693" max="7693" width="14.28515625" style="2" customWidth="1"/>
    <col min="7694" max="7694" width="1.42578125" style="2" customWidth="1"/>
    <col min="7695" max="7697" width="6.85546875" style="2"/>
    <col min="7698" max="7698" width="12" style="2" bestFit="1" customWidth="1"/>
    <col min="7699" max="7936" width="6.85546875" style="2"/>
    <col min="7937" max="7937" width="3.7109375" style="2" customWidth="1"/>
    <col min="7938" max="7938" width="10.5703125" style="2" customWidth="1"/>
    <col min="7939" max="7939" width="17.28515625" style="2" customWidth="1"/>
    <col min="7940" max="7940" width="16.140625" style="2" customWidth="1"/>
    <col min="7941" max="7941" width="0" style="2" hidden="1" customWidth="1"/>
    <col min="7942" max="7942" width="19.5703125" style="2" customWidth="1"/>
    <col min="7943" max="7943" width="1" style="2" customWidth="1"/>
    <col min="7944" max="7944" width="6" style="2" customWidth="1"/>
    <col min="7945" max="7945" width="20" style="2" customWidth="1"/>
    <col min="7946" max="7946" width="1.5703125" style="2" customWidth="1"/>
    <col min="7947" max="7947" width="12.28515625" style="2" customWidth="1"/>
    <col min="7948" max="7948" width="1.140625" style="2" customWidth="1"/>
    <col min="7949" max="7949" width="14.28515625" style="2" customWidth="1"/>
    <col min="7950" max="7950" width="1.42578125" style="2" customWidth="1"/>
    <col min="7951" max="7953" width="6.85546875" style="2"/>
    <col min="7954" max="7954" width="12" style="2" bestFit="1" customWidth="1"/>
    <col min="7955" max="8192" width="6.85546875" style="2"/>
    <col min="8193" max="8193" width="3.7109375" style="2" customWidth="1"/>
    <col min="8194" max="8194" width="10.5703125" style="2" customWidth="1"/>
    <col min="8195" max="8195" width="17.28515625" style="2" customWidth="1"/>
    <col min="8196" max="8196" width="16.140625" style="2" customWidth="1"/>
    <col min="8197" max="8197" width="0" style="2" hidden="1" customWidth="1"/>
    <col min="8198" max="8198" width="19.5703125" style="2" customWidth="1"/>
    <col min="8199" max="8199" width="1" style="2" customWidth="1"/>
    <col min="8200" max="8200" width="6" style="2" customWidth="1"/>
    <col min="8201" max="8201" width="20" style="2" customWidth="1"/>
    <col min="8202" max="8202" width="1.5703125" style="2" customWidth="1"/>
    <col min="8203" max="8203" width="12.28515625" style="2" customWidth="1"/>
    <col min="8204" max="8204" width="1.140625" style="2" customWidth="1"/>
    <col min="8205" max="8205" width="14.28515625" style="2" customWidth="1"/>
    <col min="8206" max="8206" width="1.42578125" style="2" customWidth="1"/>
    <col min="8207" max="8209" width="6.85546875" style="2"/>
    <col min="8210" max="8210" width="12" style="2" bestFit="1" customWidth="1"/>
    <col min="8211" max="8448" width="6.85546875" style="2"/>
    <col min="8449" max="8449" width="3.7109375" style="2" customWidth="1"/>
    <col min="8450" max="8450" width="10.5703125" style="2" customWidth="1"/>
    <col min="8451" max="8451" width="17.28515625" style="2" customWidth="1"/>
    <col min="8452" max="8452" width="16.140625" style="2" customWidth="1"/>
    <col min="8453" max="8453" width="0" style="2" hidden="1" customWidth="1"/>
    <col min="8454" max="8454" width="19.5703125" style="2" customWidth="1"/>
    <col min="8455" max="8455" width="1" style="2" customWidth="1"/>
    <col min="8456" max="8456" width="6" style="2" customWidth="1"/>
    <col min="8457" max="8457" width="20" style="2" customWidth="1"/>
    <col min="8458" max="8458" width="1.5703125" style="2" customWidth="1"/>
    <col min="8459" max="8459" width="12.28515625" style="2" customWidth="1"/>
    <col min="8460" max="8460" width="1.140625" style="2" customWidth="1"/>
    <col min="8461" max="8461" width="14.28515625" style="2" customWidth="1"/>
    <col min="8462" max="8462" width="1.42578125" style="2" customWidth="1"/>
    <col min="8463" max="8465" width="6.85546875" style="2"/>
    <col min="8466" max="8466" width="12" style="2" bestFit="1" customWidth="1"/>
    <col min="8467" max="8704" width="6.85546875" style="2"/>
    <col min="8705" max="8705" width="3.7109375" style="2" customWidth="1"/>
    <col min="8706" max="8706" width="10.5703125" style="2" customWidth="1"/>
    <col min="8707" max="8707" width="17.28515625" style="2" customWidth="1"/>
    <col min="8708" max="8708" width="16.140625" style="2" customWidth="1"/>
    <col min="8709" max="8709" width="0" style="2" hidden="1" customWidth="1"/>
    <col min="8710" max="8710" width="19.5703125" style="2" customWidth="1"/>
    <col min="8711" max="8711" width="1" style="2" customWidth="1"/>
    <col min="8712" max="8712" width="6" style="2" customWidth="1"/>
    <col min="8713" max="8713" width="20" style="2" customWidth="1"/>
    <col min="8714" max="8714" width="1.5703125" style="2" customWidth="1"/>
    <col min="8715" max="8715" width="12.28515625" style="2" customWidth="1"/>
    <col min="8716" max="8716" width="1.140625" style="2" customWidth="1"/>
    <col min="8717" max="8717" width="14.28515625" style="2" customWidth="1"/>
    <col min="8718" max="8718" width="1.42578125" style="2" customWidth="1"/>
    <col min="8719" max="8721" width="6.85546875" style="2"/>
    <col min="8722" max="8722" width="12" style="2" bestFit="1" customWidth="1"/>
    <col min="8723" max="8960" width="6.85546875" style="2"/>
    <col min="8961" max="8961" width="3.7109375" style="2" customWidth="1"/>
    <col min="8962" max="8962" width="10.5703125" style="2" customWidth="1"/>
    <col min="8963" max="8963" width="17.28515625" style="2" customWidth="1"/>
    <col min="8964" max="8964" width="16.140625" style="2" customWidth="1"/>
    <col min="8965" max="8965" width="0" style="2" hidden="1" customWidth="1"/>
    <col min="8966" max="8966" width="19.5703125" style="2" customWidth="1"/>
    <col min="8967" max="8967" width="1" style="2" customWidth="1"/>
    <col min="8968" max="8968" width="6" style="2" customWidth="1"/>
    <col min="8969" max="8969" width="20" style="2" customWidth="1"/>
    <col min="8970" max="8970" width="1.5703125" style="2" customWidth="1"/>
    <col min="8971" max="8971" width="12.28515625" style="2" customWidth="1"/>
    <col min="8972" max="8972" width="1.140625" style="2" customWidth="1"/>
    <col min="8973" max="8973" width="14.28515625" style="2" customWidth="1"/>
    <col min="8974" max="8974" width="1.42578125" style="2" customWidth="1"/>
    <col min="8975" max="8977" width="6.85546875" style="2"/>
    <col min="8978" max="8978" width="12" style="2" bestFit="1" customWidth="1"/>
    <col min="8979" max="9216" width="6.85546875" style="2"/>
    <col min="9217" max="9217" width="3.7109375" style="2" customWidth="1"/>
    <col min="9218" max="9218" width="10.5703125" style="2" customWidth="1"/>
    <col min="9219" max="9219" width="17.28515625" style="2" customWidth="1"/>
    <col min="9220" max="9220" width="16.140625" style="2" customWidth="1"/>
    <col min="9221" max="9221" width="0" style="2" hidden="1" customWidth="1"/>
    <col min="9222" max="9222" width="19.5703125" style="2" customWidth="1"/>
    <col min="9223" max="9223" width="1" style="2" customWidth="1"/>
    <col min="9224" max="9224" width="6" style="2" customWidth="1"/>
    <col min="9225" max="9225" width="20" style="2" customWidth="1"/>
    <col min="9226" max="9226" width="1.5703125" style="2" customWidth="1"/>
    <col min="9227" max="9227" width="12.28515625" style="2" customWidth="1"/>
    <col min="9228" max="9228" width="1.140625" style="2" customWidth="1"/>
    <col min="9229" max="9229" width="14.28515625" style="2" customWidth="1"/>
    <col min="9230" max="9230" width="1.42578125" style="2" customWidth="1"/>
    <col min="9231" max="9233" width="6.85546875" style="2"/>
    <col min="9234" max="9234" width="12" style="2" bestFit="1" customWidth="1"/>
    <col min="9235" max="9472" width="6.85546875" style="2"/>
    <col min="9473" max="9473" width="3.7109375" style="2" customWidth="1"/>
    <col min="9474" max="9474" width="10.5703125" style="2" customWidth="1"/>
    <col min="9475" max="9475" width="17.28515625" style="2" customWidth="1"/>
    <col min="9476" max="9476" width="16.140625" style="2" customWidth="1"/>
    <col min="9477" max="9477" width="0" style="2" hidden="1" customWidth="1"/>
    <col min="9478" max="9478" width="19.5703125" style="2" customWidth="1"/>
    <col min="9479" max="9479" width="1" style="2" customWidth="1"/>
    <col min="9480" max="9480" width="6" style="2" customWidth="1"/>
    <col min="9481" max="9481" width="20" style="2" customWidth="1"/>
    <col min="9482" max="9482" width="1.5703125" style="2" customWidth="1"/>
    <col min="9483" max="9483" width="12.28515625" style="2" customWidth="1"/>
    <col min="9484" max="9484" width="1.140625" style="2" customWidth="1"/>
    <col min="9485" max="9485" width="14.28515625" style="2" customWidth="1"/>
    <col min="9486" max="9486" width="1.42578125" style="2" customWidth="1"/>
    <col min="9487" max="9489" width="6.85546875" style="2"/>
    <col min="9490" max="9490" width="12" style="2" bestFit="1" customWidth="1"/>
    <col min="9491" max="9728" width="6.85546875" style="2"/>
    <col min="9729" max="9729" width="3.7109375" style="2" customWidth="1"/>
    <col min="9730" max="9730" width="10.5703125" style="2" customWidth="1"/>
    <col min="9731" max="9731" width="17.28515625" style="2" customWidth="1"/>
    <col min="9732" max="9732" width="16.140625" style="2" customWidth="1"/>
    <col min="9733" max="9733" width="0" style="2" hidden="1" customWidth="1"/>
    <col min="9734" max="9734" width="19.5703125" style="2" customWidth="1"/>
    <col min="9735" max="9735" width="1" style="2" customWidth="1"/>
    <col min="9736" max="9736" width="6" style="2" customWidth="1"/>
    <col min="9737" max="9737" width="20" style="2" customWidth="1"/>
    <col min="9738" max="9738" width="1.5703125" style="2" customWidth="1"/>
    <col min="9739" max="9739" width="12.28515625" style="2" customWidth="1"/>
    <col min="9740" max="9740" width="1.140625" style="2" customWidth="1"/>
    <col min="9741" max="9741" width="14.28515625" style="2" customWidth="1"/>
    <col min="9742" max="9742" width="1.42578125" style="2" customWidth="1"/>
    <col min="9743" max="9745" width="6.85546875" style="2"/>
    <col min="9746" max="9746" width="12" style="2" bestFit="1" customWidth="1"/>
    <col min="9747" max="9984" width="6.85546875" style="2"/>
    <col min="9985" max="9985" width="3.7109375" style="2" customWidth="1"/>
    <col min="9986" max="9986" width="10.5703125" style="2" customWidth="1"/>
    <col min="9987" max="9987" width="17.28515625" style="2" customWidth="1"/>
    <col min="9988" max="9988" width="16.140625" style="2" customWidth="1"/>
    <col min="9989" max="9989" width="0" style="2" hidden="1" customWidth="1"/>
    <col min="9990" max="9990" width="19.5703125" style="2" customWidth="1"/>
    <col min="9991" max="9991" width="1" style="2" customWidth="1"/>
    <col min="9992" max="9992" width="6" style="2" customWidth="1"/>
    <col min="9993" max="9993" width="20" style="2" customWidth="1"/>
    <col min="9994" max="9994" width="1.5703125" style="2" customWidth="1"/>
    <col min="9995" max="9995" width="12.28515625" style="2" customWidth="1"/>
    <col min="9996" max="9996" width="1.140625" style="2" customWidth="1"/>
    <col min="9997" max="9997" width="14.28515625" style="2" customWidth="1"/>
    <col min="9998" max="9998" width="1.42578125" style="2" customWidth="1"/>
    <col min="9999" max="10001" width="6.85546875" style="2"/>
    <col min="10002" max="10002" width="12" style="2" bestFit="1" customWidth="1"/>
    <col min="10003" max="10240" width="6.85546875" style="2"/>
    <col min="10241" max="10241" width="3.7109375" style="2" customWidth="1"/>
    <col min="10242" max="10242" width="10.5703125" style="2" customWidth="1"/>
    <col min="10243" max="10243" width="17.28515625" style="2" customWidth="1"/>
    <col min="10244" max="10244" width="16.140625" style="2" customWidth="1"/>
    <col min="10245" max="10245" width="0" style="2" hidden="1" customWidth="1"/>
    <col min="10246" max="10246" width="19.5703125" style="2" customWidth="1"/>
    <col min="10247" max="10247" width="1" style="2" customWidth="1"/>
    <col min="10248" max="10248" width="6" style="2" customWidth="1"/>
    <col min="10249" max="10249" width="20" style="2" customWidth="1"/>
    <col min="10250" max="10250" width="1.5703125" style="2" customWidth="1"/>
    <col min="10251" max="10251" width="12.28515625" style="2" customWidth="1"/>
    <col min="10252" max="10252" width="1.140625" style="2" customWidth="1"/>
    <col min="10253" max="10253" width="14.28515625" style="2" customWidth="1"/>
    <col min="10254" max="10254" width="1.42578125" style="2" customWidth="1"/>
    <col min="10255" max="10257" width="6.85546875" style="2"/>
    <col min="10258" max="10258" width="12" style="2" bestFit="1" customWidth="1"/>
    <col min="10259" max="10496" width="6.85546875" style="2"/>
    <col min="10497" max="10497" width="3.7109375" style="2" customWidth="1"/>
    <col min="10498" max="10498" width="10.5703125" style="2" customWidth="1"/>
    <col min="10499" max="10499" width="17.28515625" style="2" customWidth="1"/>
    <col min="10500" max="10500" width="16.140625" style="2" customWidth="1"/>
    <col min="10501" max="10501" width="0" style="2" hidden="1" customWidth="1"/>
    <col min="10502" max="10502" width="19.5703125" style="2" customWidth="1"/>
    <col min="10503" max="10503" width="1" style="2" customWidth="1"/>
    <col min="10504" max="10504" width="6" style="2" customWidth="1"/>
    <col min="10505" max="10505" width="20" style="2" customWidth="1"/>
    <col min="10506" max="10506" width="1.5703125" style="2" customWidth="1"/>
    <col min="10507" max="10507" width="12.28515625" style="2" customWidth="1"/>
    <col min="10508" max="10508" width="1.140625" style="2" customWidth="1"/>
    <col min="10509" max="10509" width="14.28515625" style="2" customWidth="1"/>
    <col min="10510" max="10510" width="1.42578125" style="2" customWidth="1"/>
    <col min="10511" max="10513" width="6.85546875" style="2"/>
    <col min="10514" max="10514" width="12" style="2" bestFit="1" customWidth="1"/>
    <col min="10515" max="10752" width="6.85546875" style="2"/>
    <col min="10753" max="10753" width="3.7109375" style="2" customWidth="1"/>
    <col min="10754" max="10754" width="10.5703125" style="2" customWidth="1"/>
    <col min="10755" max="10755" width="17.28515625" style="2" customWidth="1"/>
    <col min="10756" max="10756" width="16.140625" style="2" customWidth="1"/>
    <col min="10757" max="10757" width="0" style="2" hidden="1" customWidth="1"/>
    <col min="10758" max="10758" width="19.5703125" style="2" customWidth="1"/>
    <col min="10759" max="10759" width="1" style="2" customWidth="1"/>
    <col min="10760" max="10760" width="6" style="2" customWidth="1"/>
    <col min="10761" max="10761" width="20" style="2" customWidth="1"/>
    <col min="10762" max="10762" width="1.5703125" style="2" customWidth="1"/>
    <col min="10763" max="10763" width="12.28515625" style="2" customWidth="1"/>
    <col min="10764" max="10764" width="1.140625" style="2" customWidth="1"/>
    <col min="10765" max="10765" width="14.28515625" style="2" customWidth="1"/>
    <col min="10766" max="10766" width="1.42578125" style="2" customWidth="1"/>
    <col min="10767" max="10769" width="6.85546875" style="2"/>
    <col min="10770" max="10770" width="12" style="2" bestFit="1" customWidth="1"/>
    <col min="10771" max="11008" width="6.85546875" style="2"/>
    <col min="11009" max="11009" width="3.7109375" style="2" customWidth="1"/>
    <col min="11010" max="11010" width="10.5703125" style="2" customWidth="1"/>
    <col min="11011" max="11011" width="17.28515625" style="2" customWidth="1"/>
    <col min="11012" max="11012" width="16.140625" style="2" customWidth="1"/>
    <col min="11013" max="11013" width="0" style="2" hidden="1" customWidth="1"/>
    <col min="11014" max="11014" width="19.5703125" style="2" customWidth="1"/>
    <col min="11015" max="11015" width="1" style="2" customWidth="1"/>
    <col min="11016" max="11016" width="6" style="2" customWidth="1"/>
    <col min="11017" max="11017" width="20" style="2" customWidth="1"/>
    <col min="11018" max="11018" width="1.5703125" style="2" customWidth="1"/>
    <col min="11019" max="11019" width="12.28515625" style="2" customWidth="1"/>
    <col min="11020" max="11020" width="1.140625" style="2" customWidth="1"/>
    <col min="11021" max="11021" width="14.28515625" style="2" customWidth="1"/>
    <col min="11022" max="11022" width="1.42578125" style="2" customWidth="1"/>
    <col min="11023" max="11025" width="6.85546875" style="2"/>
    <col min="11026" max="11026" width="12" style="2" bestFit="1" customWidth="1"/>
    <col min="11027" max="11264" width="6.85546875" style="2"/>
    <col min="11265" max="11265" width="3.7109375" style="2" customWidth="1"/>
    <col min="11266" max="11266" width="10.5703125" style="2" customWidth="1"/>
    <col min="11267" max="11267" width="17.28515625" style="2" customWidth="1"/>
    <col min="11268" max="11268" width="16.140625" style="2" customWidth="1"/>
    <col min="11269" max="11269" width="0" style="2" hidden="1" customWidth="1"/>
    <col min="11270" max="11270" width="19.5703125" style="2" customWidth="1"/>
    <col min="11271" max="11271" width="1" style="2" customWidth="1"/>
    <col min="11272" max="11272" width="6" style="2" customWidth="1"/>
    <col min="11273" max="11273" width="20" style="2" customWidth="1"/>
    <col min="11274" max="11274" width="1.5703125" style="2" customWidth="1"/>
    <col min="11275" max="11275" width="12.28515625" style="2" customWidth="1"/>
    <col min="11276" max="11276" width="1.140625" style="2" customWidth="1"/>
    <col min="11277" max="11277" width="14.28515625" style="2" customWidth="1"/>
    <col min="11278" max="11278" width="1.42578125" style="2" customWidth="1"/>
    <col min="11279" max="11281" width="6.85546875" style="2"/>
    <col min="11282" max="11282" width="12" style="2" bestFit="1" customWidth="1"/>
    <col min="11283" max="11520" width="6.85546875" style="2"/>
    <col min="11521" max="11521" width="3.7109375" style="2" customWidth="1"/>
    <col min="11522" max="11522" width="10.5703125" style="2" customWidth="1"/>
    <col min="11523" max="11523" width="17.28515625" style="2" customWidth="1"/>
    <col min="11524" max="11524" width="16.140625" style="2" customWidth="1"/>
    <col min="11525" max="11525" width="0" style="2" hidden="1" customWidth="1"/>
    <col min="11526" max="11526" width="19.5703125" style="2" customWidth="1"/>
    <col min="11527" max="11527" width="1" style="2" customWidth="1"/>
    <col min="11528" max="11528" width="6" style="2" customWidth="1"/>
    <col min="11529" max="11529" width="20" style="2" customWidth="1"/>
    <col min="11530" max="11530" width="1.5703125" style="2" customWidth="1"/>
    <col min="11531" max="11531" width="12.28515625" style="2" customWidth="1"/>
    <col min="11532" max="11532" width="1.140625" style="2" customWidth="1"/>
    <col min="11533" max="11533" width="14.28515625" style="2" customWidth="1"/>
    <col min="11534" max="11534" width="1.42578125" style="2" customWidth="1"/>
    <col min="11535" max="11537" width="6.85546875" style="2"/>
    <col min="11538" max="11538" width="12" style="2" bestFit="1" customWidth="1"/>
    <col min="11539" max="11776" width="6.85546875" style="2"/>
    <col min="11777" max="11777" width="3.7109375" style="2" customWidth="1"/>
    <col min="11778" max="11778" width="10.5703125" style="2" customWidth="1"/>
    <col min="11779" max="11779" width="17.28515625" style="2" customWidth="1"/>
    <col min="11780" max="11780" width="16.140625" style="2" customWidth="1"/>
    <col min="11781" max="11781" width="0" style="2" hidden="1" customWidth="1"/>
    <col min="11782" max="11782" width="19.5703125" style="2" customWidth="1"/>
    <col min="11783" max="11783" width="1" style="2" customWidth="1"/>
    <col min="11784" max="11784" width="6" style="2" customWidth="1"/>
    <col min="11785" max="11785" width="20" style="2" customWidth="1"/>
    <col min="11786" max="11786" width="1.5703125" style="2" customWidth="1"/>
    <col min="11787" max="11787" width="12.28515625" style="2" customWidth="1"/>
    <col min="11788" max="11788" width="1.140625" style="2" customWidth="1"/>
    <col min="11789" max="11789" width="14.28515625" style="2" customWidth="1"/>
    <col min="11790" max="11790" width="1.42578125" style="2" customWidth="1"/>
    <col min="11791" max="11793" width="6.85546875" style="2"/>
    <col min="11794" max="11794" width="12" style="2" bestFit="1" customWidth="1"/>
    <col min="11795" max="12032" width="6.85546875" style="2"/>
    <col min="12033" max="12033" width="3.7109375" style="2" customWidth="1"/>
    <col min="12034" max="12034" width="10.5703125" style="2" customWidth="1"/>
    <col min="12035" max="12035" width="17.28515625" style="2" customWidth="1"/>
    <col min="12036" max="12036" width="16.140625" style="2" customWidth="1"/>
    <col min="12037" max="12037" width="0" style="2" hidden="1" customWidth="1"/>
    <col min="12038" max="12038" width="19.5703125" style="2" customWidth="1"/>
    <col min="12039" max="12039" width="1" style="2" customWidth="1"/>
    <col min="12040" max="12040" width="6" style="2" customWidth="1"/>
    <col min="12041" max="12041" width="20" style="2" customWidth="1"/>
    <col min="12042" max="12042" width="1.5703125" style="2" customWidth="1"/>
    <col min="12043" max="12043" width="12.28515625" style="2" customWidth="1"/>
    <col min="12044" max="12044" width="1.140625" style="2" customWidth="1"/>
    <col min="12045" max="12045" width="14.28515625" style="2" customWidth="1"/>
    <col min="12046" max="12046" width="1.42578125" style="2" customWidth="1"/>
    <col min="12047" max="12049" width="6.85546875" style="2"/>
    <col min="12050" max="12050" width="12" style="2" bestFit="1" customWidth="1"/>
    <col min="12051" max="12288" width="6.85546875" style="2"/>
    <col min="12289" max="12289" width="3.7109375" style="2" customWidth="1"/>
    <col min="12290" max="12290" width="10.5703125" style="2" customWidth="1"/>
    <col min="12291" max="12291" width="17.28515625" style="2" customWidth="1"/>
    <col min="12292" max="12292" width="16.140625" style="2" customWidth="1"/>
    <col min="12293" max="12293" width="0" style="2" hidden="1" customWidth="1"/>
    <col min="12294" max="12294" width="19.5703125" style="2" customWidth="1"/>
    <col min="12295" max="12295" width="1" style="2" customWidth="1"/>
    <col min="12296" max="12296" width="6" style="2" customWidth="1"/>
    <col min="12297" max="12297" width="20" style="2" customWidth="1"/>
    <col min="12298" max="12298" width="1.5703125" style="2" customWidth="1"/>
    <col min="12299" max="12299" width="12.28515625" style="2" customWidth="1"/>
    <col min="12300" max="12300" width="1.140625" style="2" customWidth="1"/>
    <col min="12301" max="12301" width="14.28515625" style="2" customWidth="1"/>
    <col min="12302" max="12302" width="1.42578125" style="2" customWidth="1"/>
    <col min="12303" max="12305" width="6.85546875" style="2"/>
    <col min="12306" max="12306" width="12" style="2" bestFit="1" customWidth="1"/>
    <col min="12307" max="12544" width="6.85546875" style="2"/>
    <col min="12545" max="12545" width="3.7109375" style="2" customWidth="1"/>
    <col min="12546" max="12546" width="10.5703125" style="2" customWidth="1"/>
    <col min="12547" max="12547" width="17.28515625" style="2" customWidth="1"/>
    <col min="12548" max="12548" width="16.140625" style="2" customWidth="1"/>
    <col min="12549" max="12549" width="0" style="2" hidden="1" customWidth="1"/>
    <col min="12550" max="12550" width="19.5703125" style="2" customWidth="1"/>
    <col min="12551" max="12551" width="1" style="2" customWidth="1"/>
    <col min="12552" max="12552" width="6" style="2" customWidth="1"/>
    <col min="12553" max="12553" width="20" style="2" customWidth="1"/>
    <col min="12554" max="12554" width="1.5703125" style="2" customWidth="1"/>
    <col min="12555" max="12555" width="12.28515625" style="2" customWidth="1"/>
    <col min="12556" max="12556" width="1.140625" style="2" customWidth="1"/>
    <col min="12557" max="12557" width="14.28515625" style="2" customWidth="1"/>
    <col min="12558" max="12558" width="1.42578125" style="2" customWidth="1"/>
    <col min="12559" max="12561" width="6.85546875" style="2"/>
    <col min="12562" max="12562" width="12" style="2" bestFit="1" customWidth="1"/>
    <col min="12563" max="12800" width="6.85546875" style="2"/>
    <col min="12801" max="12801" width="3.7109375" style="2" customWidth="1"/>
    <col min="12802" max="12802" width="10.5703125" style="2" customWidth="1"/>
    <col min="12803" max="12803" width="17.28515625" style="2" customWidth="1"/>
    <col min="12804" max="12804" width="16.140625" style="2" customWidth="1"/>
    <col min="12805" max="12805" width="0" style="2" hidden="1" customWidth="1"/>
    <col min="12806" max="12806" width="19.5703125" style="2" customWidth="1"/>
    <col min="12807" max="12807" width="1" style="2" customWidth="1"/>
    <col min="12808" max="12808" width="6" style="2" customWidth="1"/>
    <col min="12809" max="12809" width="20" style="2" customWidth="1"/>
    <col min="12810" max="12810" width="1.5703125" style="2" customWidth="1"/>
    <col min="12811" max="12811" width="12.28515625" style="2" customWidth="1"/>
    <col min="12812" max="12812" width="1.140625" style="2" customWidth="1"/>
    <col min="12813" max="12813" width="14.28515625" style="2" customWidth="1"/>
    <col min="12814" max="12814" width="1.42578125" style="2" customWidth="1"/>
    <col min="12815" max="12817" width="6.85546875" style="2"/>
    <col min="12818" max="12818" width="12" style="2" bestFit="1" customWidth="1"/>
    <col min="12819" max="13056" width="6.85546875" style="2"/>
    <col min="13057" max="13057" width="3.7109375" style="2" customWidth="1"/>
    <col min="13058" max="13058" width="10.5703125" style="2" customWidth="1"/>
    <col min="13059" max="13059" width="17.28515625" style="2" customWidth="1"/>
    <col min="13060" max="13060" width="16.140625" style="2" customWidth="1"/>
    <col min="13061" max="13061" width="0" style="2" hidden="1" customWidth="1"/>
    <col min="13062" max="13062" width="19.5703125" style="2" customWidth="1"/>
    <col min="13063" max="13063" width="1" style="2" customWidth="1"/>
    <col min="13064" max="13064" width="6" style="2" customWidth="1"/>
    <col min="13065" max="13065" width="20" style="2" customWidth="1"/>
    <col min="13066" max="13066" width="1.5703125" style="2" customWidth="1"/>
    <col min="13067" max="13067" width="12.28515625" style="2" customWidth="1"/>
    <col min="13068" max="13068" width="1.140625" style="2" customWidth="1"/>
    <col min="13069" max="13069" width="14.28515625" style="2" customWidth="1"/>
    <col min="13070" max="13070" width="1.42578125" style="2" customWidth="1"/>
    <col min="13071" max="13073" width="6.85546875" style="2"/>
    <col min="13074" max="13074" width="12" style="2" bestFit="1" customWidth="1"/>
    <col min="13075" max="13312" width="6.85546875" style="2"/>
    <col min="13313" max="13313" width="3.7109375" style="2" customWidth="1"/>
    <col min="13314" max="13314" width="10.5703125" style="2" customWidth="1"/>
    <col min="13315" max="13315" width="17.28515625" style="2" customWidth="1"/>
    <col min="13316" max="13316" width="16.140625" style="2" customWidth="1"/>
    <col min="13317" max="13317" width="0" style="2" hidden="1" customWidth="1"/>
    <col min="13318" max="13318" width="19.5703125" style="2" customWidth="1"/>
    <col min="13319" max="13319" width="1" style="2" customWidth="1"/>
    <col min="13320" max="13320" width="6" style="2" customWidth="1"/>
    <col min="13321" max="13321" width="20" style="2" customWidth="1"/>
    <col min="13322" max="13322" width="1.5703125" style="2" customWidth="1"/>
    <col min="13323" max="13323" width="12.28515625" style="2" customWidth="1"/>
    <col min="13324" max="13324" width="1.140625" style="2" customWidth="1"/>
    <col min="13325" max="13325" width="14.28515625" style="2" customWidth="1"/>
    <col min="13326" max="13326" width="1.42578125" style="2" customWidth="1"/>
    <col min="13327" max="13329" width="6.85546875" style="2"/>
    <col min="13330" max="13330" width="12" style="2" bestFit="1" customWidth="1"/>
    <col min="13331" max="13568" width="6.85546875" style="2"/>
    <col min="13569" max="13569" width="3.7109375" style="2" customWidth="1"/>
    <col min="13570" max="13570" width="10.5703125" style="2" customWidth="1"/>
    <col min="13571" max="13571" width="17.28515625" style="2" customWidth="1"/>
    <col min="13572" max="13572" width="16.140625" style="2" customWidth="1"/>
    <col min="13573" max="13573" width="0" style="2" hidden="1" customWidth="1"/>
    <col min="13574" max="13574" width="19.5703125" style="2" customWidth="1"/>
    <col min="13575" max="13575" width="1" style="2" customWidth="1"/>
    <col min="13576" max="13576" width="6" style="2" customWidth="1"/>
    <col min="13577" max="13577" width="20" style="2" customWidth="1"/>
    <col min="13578" max="13578" width="1.5703125" style="2" customWidth="1"/>
    <col min="13579" max="13579" width="12.28515625" style="2" customWidth="1"/>
    <col min="13580" max="13580" width="1.140625" style="2" customWidth="1"/>
    <col min="13581" max="13581" width="14.28515625" style="2" customWidth="1"/>
    <col min="13582" max="13582" width="1.42578125" style="2" customWidth="1"/>
    <col min="13583" max="13585" width="6.85546875" style="2"/>
    <col min="13586" max="13586" width="12" style="2" bestFit="1" customWidth="1"/>
    <col min="13587" max="13824" width="6.85546875" style="2"/>
    <col min="13825" max="13825" width="3.7109375" style="2" customWidth="1"/>
    <col min="13826" max="13826" width="10.5703125" style="2" customWidth="1"/>
    <col min="13827" max="13827" width="17.28515625" style="2" customWidth="1"/>
    <col min="13828" max="13828" width="16.140625" style="2" customWidth="1"/>
    <col min="13829" max="13829" width="0" style="2" hidden="1" customWidth="1"/>
    <col min="13830" max="13830" width="19.5703125" style="2" customWidth="1"/>
    <col min="13831" max="13831" width="1" style="2" customWidth="1"/>
    <col min="13832" max="13832" width="6" style="2" customWidth="1"/>
    <col min="13833" max="13833" width="20" style="2" customWidth="1"/>
    <col min="13834" max="13834" width="1.5703125" style="2" customWidth="1"/>
    <col min="13835" max="13835" width="12.28515625" style="2" customWidth="1"/>
    <col min="13836" max="13836" width="1.140625" style="2" customWidth="1"/>
    <col min="13837" max="13837" width="14.28515625" style="2" customWidth="1"/>
    <col min="13838" max="13838" width="1.42578125" style="2" customWidth="1"/>
    <col min="13839" max="13841" width="6.85546875" style="2"/>
    <col min="13842" max="13842" width="12" style="2" bestFit="1" customWidth="1"/>
    <col min="13843" max="14080" width="6.85546875" style="2"/>
    <col min="14081" max="14081" width="3.7109375" style="2" customWidth="1"/>
    <col min="14082" max="14082" width="10.5703125" style="2" customWidth="1"/>
    <col min="14083" max="14083" width="17.28515625" style="2" customWidth="1"/>
    <col min="14084" max="14084" width="16.140625" style="2" customWidth="1"/>
    <col min="14085" max="14085" width="0" style="2" hidden="1" customWidth="1"/>
    <col min="14086" max="14086" width="19.5703125" style="2" customWidth="1"/>
    <col min="14087" max="14087" width="1" style="2" customWidth="1"/>
    <col min="14088" max="14088" width="6" style="2" customWidth="1"/>
    <col min="14089" max="14089" width="20" style="2" customWidth="1"/>
    <col min="14090" max="14090" width="1.5703125" style="2" customWidth="1"/>
    <col min="14091" max="14091" width="12.28515625" style="2" customWidth="1"/>
    <col min="14092" max="14092" width="1.140625" style="2" customWidth="1"/>
    <col min="14093" max="14093" width="14.28515625" style="2" customWidth="1"/>
    <col min="14094" max="14094" width="1.42578125" style="2" customWidth="1"/>
    <col min="14095" max="14097" width="6.85546875" style="2"/>
    <col min="14098" max="14098" width="12" style="2" bestFit="1" customWidth="1"/>
    <col min="14099" max="14336" width="6.85546875" style="2"/>
    <col min="14337" max="14337" width="3.7109375" style="2" customWidth="1"/>
    <col min="14338" max="14338" width="10.5703125" style="2" customWidth="1"/>
    <col min="14339" max="14339" width="17.28515625" style="2" customWidth="1"/>
    <col min="14340" max="14340" width="16.140625" style="2" customWidth="1"/>
    <col min="14341" max="14341" width="0" style="2" hidden="1" customWidth="1"/>
    <col min="14342" max="14342" width="19.5703125" style="2" customWidth="1"/>
    <col min="14343" max="14343" width="1" style="2" customWidth="1"/>
    <col min="14344" max="14344" width="6" style="2" customWidth="1"/>
    <col min="14345" max="14345" width="20" style="2" customWidth="1"/>
    <col min="14346" max="14346" width="1.5703125" style="2" customWidth="1"/>
    <col min="14347" max="14347" width="12.28515625" style="2" customWidth="1"/>
    <col min="14348" max="14348" width="1.140625" style="2" customWidth="1"/>
    <col min="14349" max="14349" width="14.28515625" style="2" customWidth="1"/>
    <col min="14350" max="14350" width="1.42578125" style="2" customWidth="1"/>
    <col min="14351" max="14353" width="6.85546875" style="2"/>
    <col min="14354" max="14354" width="12" style="2" bestFit="1" customWidth="1"/>
    <col min="14355" max="14592" width="6.85546875" style="2"/>
    <col min="14593" max="14593" width="3.7109375" style="2" customWidth="1"/>
    <col min="14594" max="14594" width="10.5703125" style="2" customWidth="1"/>
    <col min="14595" max="14595" width="17.28515625" style="2" customWidth="1"/>
    <col min="14596" max="14596" width="16.140625" style="2" customWidth="1"/>
    <col min="14597" max="14597" width="0" style="2" hidden="1" customWidth="1"/>
    <col min="14598" max="14598" width="19.5703125" style="2" customWidth="1"/>
    <col min="14599" max="14599" width="1" style="2" customWidth="1"/>
    <col min="14600" max="14600" width="6" style="2" customWidth="1"/>
    <col min="14601" max="14601" width="20" style="2" customWidth="1"/>
    <col min="14602" max="14602" width="1.5703125" style="2" customWidth="1"/>
    <col min="14603" max="14603" width="12.28515625" style="2" customWidth="1"/>
    <col min="14604" max="14604" width="1.140625" style="2" customWidth="1"/>
    <col min="14605" max="14605" width="14.28515625" style="2" customWidth="1"/>
    <col min="14606" max="14606" width="1.42578125" style="2" customWidth="1"/>
    <col min="14607" max="14609" width="6.85546875" style="2"/>
    <col min="14610" max="14610" width="12" style="2" bestFit="1" customWidth="1"/>
    <col min="14611" max="14848" width="6.85546875" style="2"/>
    <col min="14849" max="14849" width="3.7109375" style="2" customWidth="1"/>
    <col min="14850" max="14850" width="10.5703125" style="2" customWidth="1"/>
    <col min="14851" max="14851" width="17.28515625" style="2" customWidth="1"/>
    <col min="14852" max="14852" width="16.140625" style="2" customWidth="1"/>
    <col min="14853" max="14853" width="0" style="2" hidden="1" customWidth="1"/>
    <col min="14854" max="14854" width="19.5703125" style="2" customWidth="1"/>
    <col min="14855" max="14855" width="1" style="2" customWidth="1"/>
    <col min="14856" max="14856" width="6" style="2" customWidth="1"/>
    <col min="14857" max="14857" width="20" style="2" customWidth="1"/>
    <col min="14858" max="14858" width="1.5703125" style="2" customWidth="1"/>
    <col min="14859" max="14859" width="12.28515625" style="2" customWidth="1"/>
    <col min="14860" max="14860" width="1.140625" style="2" customWidth="1"/>
    <col min="14861" max="14861" width="14.28515625" style="2" customWidth="1"/>
    <col min="14862" max="14862" width="1.42578125" style="2" customWidth="1"/>
    <col min="14863" max="14865" width="6.85546875" style="2"/>
    <col min="14866" max="14866" width="12" style="2" bestFit="1" customWidth="1"/>
    <col min="14867" max="15104" width="6.85546875" style="2"/>
    <col min="15105" max="15105" width="3.7109375" style="2" customWidth="1"/>
    <col min="15106" max="15106" width="10.5703125" style="2" customWidth="1"/>
    <col min="15107" max="15107" width="17.28515625" style="2" customWidth="1"/>
    <col min="15108" max="15108" width="16.140625" style="2" customWidth="1"/>
    <col min="15109" max="15109" width="0" style="2" hidden="1" customWidth="1"/>
    <col min="15110" max="15110" width="19.5703125" style="2" customWidth="1"/>
    <col min="15111" max="15111" width="1" style="2" customWidth="1"/>
    <col min="15112" max="15112" width="6" style="2" customWidth="1"/>
    <col min="15113" max="15113" width="20" style="2" customWidth="1"/>
    <col min="15114" max="15114" width="1.5703125" style="2" customWidth="1"/>
    <col min="15115" max="15115" width="12.28515625" style="2" customWidth="1"/>
    <col min="15116" max="15116" width="1.140625" style="2" customWidth="1"/>
    <col min="15117" max="15117" width="14.28515625" style="2" customWidth="1"/>
    <col min="15118" max="15118" width="1.42578125" style="2" customWidth="1"/>
    <col min="15119" max="15121" width="6.85546875" style="2"/>
    <col min="15122" max="15122" width="12" style="2" bestFit="1" customWidth="1"/>
    <col min="15123" max="15360" width="6.85546875" style="2"/>
    <col min="15361" max="15361" width="3.7109375" style="2" customWidth="1"/>
    <col min="15362" max="15362" width="10.5703125" style="2" customWidth="1"/>
    <col min="15363" max="15363" width="17.28515625" style="2" customWidth="1"/>
    <col min="15364" max="15364" width="16.140625" style="2" customWidth="1"/>
    <col min="15365" max="15365" width="0" style="2" hidden="1" customWidth="1"/>
    <col min="15366" max="15366" width="19.5703125" style="2" customWidth="1"/>
    <col min="15367" max="15367" width="1" style="2" customWidth="1"/>
    <col min="15368" max="15368" width="6" style="2" customWidth="1"/>
    <col min="15369" max="15369" width="20" style="2" customWidth="1"/>
    <col min="15370" max="15370" width="1.5703125" style="2" customWidth="1"/>
    <col min="15371" max="15371" width="12.28515625" style="2" customWidth="1"/>
    <col min="15372" max="15372" width="1.140625" style="2" customWidth="1"/>
    <col min="15373" max="15373" width="14.28515625" style="2" customWidth="1"/>
    <col min="15374" max="15374" width="1.42578125" style="2" customWidth="1"/>
    <col min="15375" max="15377" width="6.85546875" style="2"/>
    <col min="15378" max="15378" width="12" style="2" bestFit="1" customWidth="1"/>
    <col min="15379" max="15616" width="6.85546875" style="2"/>
    <col min="15617" max="15617" width="3.7109375" style="2" customWidth="1"/>
    <col min="15618" max="15618" width="10.5703125" style="2" customWidth="1"/>
    <col min="15619" max="15619" width="17.28515625" style="2" customWidth="1"/>
    <col min="15620" max="15620" width="16.140625" style="2" customWidth="1"/>
    <col min="15621" max="15621" width="0" style="2" hidden="1" customWidth="1"/>
    <col min="15622" max="15622" width="19.5703125" style="2" customWidth="1"/>
    <col min="15623" max="15623" width="1" style="2" customWidth="1"/>
    <col min="15624" max="15624" width="6" style="2" customWidth="1"/>
    <col min="15625" max="15625" width="20" style="2" customWidth="1"/>
    <col min="15626" max="15626" width="1.5703125" style="2" customWidth="1"/>
    <col min="15627" max="15627" width="12.28515625" style="2" customWidth="1"/>
    <col min="15628" max="15628" width="1.140625" style="2" customWidth="1"/>
    <col min="15629" max="15629" width="14.28515625" style="2" customWidth="1"/>
    <col min="15630" max="15630" width="1.42578125" style="2" customWidth="1"/>
    <col min="15631" max="15633" width="6.85546875" style="2"/>
    <col min="15634" max="15634" width="12" style="2" bestFit="1" customWidth="1"/>
    <col min="15635" max="15872" width="6.85546875" style="2"/>
    <col min="15873" max="15873" width="3.7109375" style="2" customWidth="1"/>
    <col min="15874" max="15874" width="10.5703125" style="2" customWidth="1"/>
    <col min="15875" max="15875" width="17.28515625" style="2" customWidth="1"/>
    <col min="15876" max="15876" width="16.140625" style="2" customWidth="1"/>
    <col min="15877" max="15877" width="0" style="2" hidden="1" customWidth="1"/>
    <col min="15878" max="15878" width="19.5703125" style="2" customWidth="1"/>
    <col min="15879" max="15879" width="1" style="2" customWidth="1"/>
    <col min="15880" max="15880" width="6" style="2" customWidth="1"/>
    <col min="15881" max="15881" width="20" style="2" customWidth="1"/>
    <col min="15882" max="15882" width="1.5703125" style="2" customWidth="1"/>
    <col min="15883" max="15883" width="12.28515625" style="2" customWidth="1"/>
    <col min="15884" max="15884" width="1.140625" style="2" customWidth="1"/>
    <col min="15885" max="15885" width="14.28515625" style="2" customWidth="1"/>
    <col min="15886" max="15886" width="1.42578125" style="2" customWidth="1"/>
    <col min="15887" max="15889" width="6.85546875" style="2"/>
    <col min="15890" max="15890" width="12" style="2" bestFit="1" customWidth="1"/>
    <col min="15891" max="16128" width="6.85546875" style="2"/>
    <col min="16129" max="16129" width="3.7109375" style="2" customWidth="1"/>
    <col min="16130" max="16130" width="10.5703125" style="2" customWidth="1"/>
    <col min="16131" max="16131" width="17.28515625" style="2" customWidth="1"/>
    <col min="16132" max="16132" width="16.140625" style="2" customWidth="1"/>
    <col min="16133" max="16133" width="0" style="2" hidden="1" customWidth="1"/>
    <col min="16134" max="16134" width="19.5703125" style="2" customWidth="1"/>
    <col min="16135" max="16135" width="1" style="2" customWidth="1"/>
    <col min="16136" max="16136" width="6" style="2" customWidth="1"/>
    <col min="16137" max="16137" width="20" style="2" customWidth="1"/>
    <col min="16138" max="16138" width="1.5703125" style="2" customWidth="1"/>
    <col min="16139" max="16139" width="12.28515625" style="2" customWidth="1"/>
    <col min="16140" max="16140" width="1.140625" style="2" customWidth="1"/>
    <col min="16141" max="16141" width="14.28515625" style="2" customWidth="1"/>
    <col min="16142" max="16142" width="1.42578125" style="2" customWidth="1"/>
    <col min="16143" max="16145" width="6.85546875" style="2"/>
    <col min="16146" max="16146" width="12" style="2" bestFit="1" customWidth="1"/>
    <col min="16147" max="16384" width="6.85546875" style="2"/>
  </cols>
  <sheetData>
    <row r="1" spans="1:18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 ht="21" customHeight="1" x14ac:dyDescent="0.2">
      <c r="A2" s="1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8" ht="18" customHeight="1" x14ac:dyDescent="0.2">
      <c r="A3" s="1"/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8" ht="18.75" customHeight="1" x14ac:dyDescent="0.2">
      <c r="A4" s="1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8" ht="13.5" customHeight="1" x14ac:dyDescent="0.2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"/>
    </row>
    <row r="6" spans="1:18" ht="19.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"/>
    </row>
    <row r="7" spans="1:18" ht="3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8" ht="5.25" customHeight="1" x14ac:dyDescent="0.2">
      <c r="A8" s="1"/>
      <c r="B8" s="1"/>
      <c r="C8" s="1"/>
      <c r="D8" s="1"/>
      <c r="E8" s="1"/>
      <c r="F8" s="5" t="s">
        <v>4</v>
      </c>
      <c r="G8" s="5"/>
      <c r="H8" s="5"/>
      <c r="I8" s="5"/>
      <c r="J8" s="1"/>
      <c r="K8" s="1"/>
      <c r="L8" s="1"/>
      <c r="M8" s="1"/>
      <c r="N8" s="1"/>
    </row>
    <row r="9" spans="1:18" ht="15" x14ac:dyDescent="0.2">
      <c r="A9" s="1"/>
      <c r="B9" s="1"/>
      <c r="C9" s="1"/>
      <c r="D9" s="1"/>
      <c r="E9" s="1"/>
      <c r="F9" s="5"/>
      <c r="G9" s="5"/>
      <c r="H9" s="5"/>
      <c r="I9" s="5"/>
      <c r="J9" s="1"/>
      <c r="K9" s="6" t="s">
        <v>5</v>
      </c>
      <c r="L9" s="1"/>
      <c r="M9" s="1"/>
      <c r="N9" s="1"/>
    </row>
    <row r="10" spans="1:18" ht="13.5" customHeight="1" x14ac:dyDescent="0.2">
      <c r="A10" s="1"/>
      <c r="B10" s="7" t="s">
        <v>6</v>
      </c>
      <c r="C10" s="7"/>
      <c r="D10" s="1"/>
      <c r="E10" s="1"/>
      <c r="F10" s="6" t="s">
        <v>7</v>
      </c>
      <c r="G10" s="1"/>
      <c r="H10" s="6" t="s">
        <v>8</v>
      </c>
      <c r="I10" s="6"/>
      <c r="J10" s="1"/>
      <c r="K10" s="6"/>
      <c r="L10" s="1"/>
      <c r="M10" s="6" t="s">
        <v>9</v>
      </c>
      <c r="N10" s="6"/>
    </row>
    <row r="11" spans="1:18" ht="18" customHeight="1" x14ac:dyDescent="0.2">
      <c r="A11" s="1"/>
      <c r="B11" s="1"/>
      <c r="C11" s="1"/>
      <c r="D11" s="1"/>
      <c r="E11" s="1"/>
      <c r="F11" s="6"/>
      <c r="G11" s="1"/>
      <c r="H11" s="6"/>
      <c r="I11" s="6"/>
      <c r="J11" s="1"/>
      <c r="K11" s="6"/>
      <c r="L11" s="1"/>
      <c r="M11" s="6"/>
      <c r="N11" s="6"/>
    </row>
    <row r="12" spans="1:18" ht="6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8" ht="9.7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8" ht="17.25" customHeight="1" x14ac:dyDescent="0.2">
      <c r="A14" s="1"/>
      <c r="B14" s="8">
        <v>1</v>
      </c>
      <c r="C14" s="9" t="s">
        <v>10</v>
      </c>
      <c r="D14" s="9"/>
      <c r="E14" s="9"/>
      <c r="F14" s="10">
        <f>F16+F18+F20+F22+F21</f>
        <v>1006983774.39</v>
      </c>
      <c r="G14" s="1"/>
      <c r="H14" s="11">
        <f>H16+H18+H20+H22+H21</f>
        <v>980325081.67000008</v>
      </c>
      <c r="I14" s="11"/>
      <c r="J14" s="1"/>
      <c r="K14" s="12">
        <f>H14/F14</f>
        <v>0.97352619436579413</v>
      </c>
      <c r="L14" s="1"/>
      <c r="M14" s="11">
        <f>F14-H14</f>
        <v>26658692.719999909</v>
      </c>
      <c r="N14" s="11"/>
      <c r="P14" s="13"/>
      <c r="Q14" s="14"/>
      <c r="R14" s="14"/>
    </row>
    <row r="15" spans="1:18" ht="1.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2" t="e">
        <f t="shared" ref="K15:K22" si="0">H15/F15</f>
        <v>#DIV/0!</v>
      </c>
      <c r="L15" s="1"/>
      <c r="M15" s="15"/>
      <c r="N15" s="15"/>
      <c r="P15" s="13"/>
    </row>
    <row r="16" spans="1:18" ht="17.25" customHeight="1" x14ac:dyDescent="0.2">
      <c r="A16" s="1"/>
      <c r="B16" s="16" t="s">
        <v>11</v>
      </c>
      <c r="C16" s="17" t="s">
        <v>12</v>
      </c>
      <c r="D16" s="17"/>
      <c r="E16" s="17"/>
      <c r="F16" s="18">
        <v>47841569</v>
      </c>
      <c r="G16" s="1"/>
      <c r="H16" s="19">
        <v>35080878.759999998</v>
      </c>
      <c r="I16" s="19"/>
      <c r="J16" s="1"/>
      <c r="K16" s="12">
        <f t="shared" si="0"/>
        <v>0.73327191171343065</v>
      </c>
      <c r="L16" s="1"/>
      <c r="M16" s="19">
        <f>F16-H16</f>
        <v>12760690.240000002</v>
      </c>
      <c r="N16" s="19"/>
      <c r="P16" s="13"/>
    </row>
    <row r="17" spans="1:19" ht="1.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2" t="e">
        <f t="shared" si="0"/>
        <v>#DIV/0!</v>
      </c>
      <c r="L17" s="1"/>
      <c r="M17" s="15"/>
      <c r="N17" s="15"/>
      <c r="P17" s="13"/>
    </row>
    <row r="18" spans="1:19" ht="17.25" customHeight="1" x14ac:dyDescent="0.2">
      <c r="A18" s="1"/>
      <c r="B18" s="16" t="s">
        <v>13</v>
      </c>
      <c r="C18" s="17" t="s">
        <v>14</v>
      </c>
      <c r="D18" s="17"/>
      <c r="E18" s="17"/>
      <c r="F18" s="18">
        <v>411347030.39999998</v>
      </c>
      <c r="G18" s="1"/>
      <c r="H18" s="19">
        <v>411347024.39999998</v>
      </c>
      <c r="I18" s="19"/>
      <c r="J18" s="1"/>
      <c r="K18" s="12">
        <f t="shared" si="0"/>
        <v>0.99999998541377577</v>
      </c>
      <c r="L18" s="1"/>
      <c r="M18" s="19">
        <f>F18-H18</f>
        <v>6</v>
      </c>
      <c r="N18" s="19"/>
      <c r="P18" s="13"/>
    </row>
    <row r="19" spans="1:19" ht="1.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2" t="e">
        <f t="shared" si="0"/>
        <v>#DIV/0!</v>
      </c>
      <c r="L19" s="1"/>
      <c r="M19" s="15"/>
      <c r="N19" s="15"/>
      <c r="P19" s="13"/>
    </row>
    <row r="20" spans="1:19" ht="14.25" customHeight="1" x14ac:dyDescent="0.2">
      <c r="A20" s="1"/>
      <c r="B20" s="16" t="s">
        <v>15</v>
      </c>
      <c r="C20" s="17" t="s">
        <v>16</v>
      </c>
      <c r="D20" s="17"/>
      <c r="E20" s="17"/>
      <c r="F20" s="18">
        <v>47415577</v>
      </c>
      <c r="G20" s="1"/>
      <c r="H20" s="19">
        <v>33877968.289999999</v>
      </c>
      <c r="I20" s="19"/>
      <c r="J20" s="1"/>
      <c r="K20" s="12">
        <f t="shared" si="0"/>
        <v>0.71449026740726995</v>
      </c>
      <c r="L20" s="1"/>
      <c r="M20" s="19">
        <f>F20-H20</f>
        <v>13537608.710000001</v>
      </c>
      <c r="N20" s="19"/>
      <c r="P20" s="13"/>
    </row>
    <row r="21" spans="1:19" ht="15" customHeight="1" x14ac:dyDescent="0.2">
      <c r="A21" s="1"/>
      <c r="B21" s="16">
        <v>1.6</v>
      </c>
      <c r="C21" s="17" t="s">
        <v>17</v>
      </c>
      <c r="D21" s="17"/>
      <c r="E21" s="17"/>
      <c r="F21" s="18">
        <v>43007128.240000002</v>
      </c>
      <c r="G21" s="1"/>
      <c r="H21" s="19">
        <v>42963207.240000002</v>
      </c>
      <c r="I21" s="19"/>
      <c r="J21" s="1"/>
      <c r="K21" s="12">
        <f t="shared" si="0"/>
        <v>0.99897875069093434</v>
      </c>
      <c r="L21" s="1"/>
      <c r="M21" s="18">
        <f>F21-H21</f>
        <v>43921</v>
      </c>
      <c r="N21" s="18"/>
      <c r="P21" s="13"/>
    </row>
    <row r="22" spans="1:19" ht="17.25" customHeight="1" x14ac:dyDescent="0.2">
      <c r="A22" s="1"/>
      <c r="B22" s="16">
        <v>1.7</v>
      </c>
      <c r="C22" s="17" t="s">
        <v>18</v>
      </c>
      <c r="D22" s="17"/>
      <c r="E22" s="17"/>
      <c r="F22" s="18">
        <v>457372469.75</v>
      </c>
      <c r="G22" s="1"/>
      <c r="H22" s="19">
        <v>457056002.98000002</v>
      </c>
      <c r="I22" s="19"/>
      <c r="J22" s="1"/>
      <c r="K22" s="12">
        <f t="shared" si="0"/>
        <v>0.99930807647829578</v>
      </c>
      <c r="L22" s="1"/>
      <c r="M22" s="19">
        <f>F22-H22</f>
        <v>316466.76999998093</v>
      </c>
      <c r="N22" s="19"/>
      <c r="P22" s="13"/>
    </row>
    <row r="23" spans="1:19" ht="17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5"/>
      <c r="N23" s="15"/>
      <c r="P23" s="13"/>
    </row>
    <row r="24" spans="1:19" ht="17.25" customHeight="1" x14ac:dyDescent="0.2">
      <c r="A24" s="1"/>
      <c r="B24" s="8">
        <v>2</v>
      </c>
      <c r="C24" s="9" t="s">
        <v>19</v>
      </c>
      <c r="D24" s="9"/>
      <c r="E24" s="9"/>
      <c r="F24" s="10">
        <f>F26+F28+F30+F32+F34+F36+F39+F40+F41</f>
        <v>1006983774.39</v>
      </c>
      <c r="G24" s="1"/>
      <c r="H24" s="11">
        <f>H26+I28+H30+H32+H34+H36+H39+I40+I41</f>
        <v>776208812.79000008</v>
      </c>
      <c r="I24" s="11"/>
      <c r="J24" s="1"/>
      <c r="K24" s="12">
        <f>H24/F24</f>
        <v>0.7708255411167908</v>
      </c>
      <c r="L24" s="1"/>
      <c r="M24" s="11">
        <f>F24-H24</f>
        <v>230774961.5999999</v>
      </c>
      <c r="N24" s="11"/>
      <c r="P24" s="13"/>
      <c r="R24" s="11"/>
      <c r="S24" s="11"/>
    </row>
    <row r="25" spans="1:19" ht="1.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2" t="e">
        <f t="shared" ref="K25:K35" si="1">H25/F25</f>
        <v>#DIV/0!</v>
      </c>
      <c r="L25" s="1"/>
      <c r="M25" s="15"/>
      <c r="N25" s="15"/>
      <c r="P25" s="13"/>
    </row>
    <row r="26" spans="1:19" ht="17.25" customHeight="1" x14ac:dyDescent="0.2">
      <c r="A26" s="1"/>
      <c r="B26" s="16" t="s">
        <v>20</v>
      </c>
      <c r="C26" s="17" t="s">
        <v>21</v>
      </c>
      <c r="D26" s="17"/>
      <c r="E26" s="17"/>
      <c r="F26" s="18">
        <v>225674324.47</v>
      </c>
      <c r="G26" s="1"/>
      <c r="H26" s="19">
        <v>185595840.66999999</v>
      </c>
      <c r="I26" s="19"/>
      <c r="J26" s="1"/>
      <c r="K26" s="12">
        <f>H26/F26</f>
        <v>0.82240565516646602</v>
      </c>
      <c r="L26" s="1"/>
      <c r="M26" s="19">
        <f>F26-H26</f>
        <v>40078483.800000012</v>
      </c>
      <c r="N26" s="19"/>
      <c r="P26" s="13"/>
    </row>
    <row r="27" spans="1:19" ht="1.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2" t="e">
        <f t="shared" si="1"/>
        <v>#DIV/0!</v>
      </c>
      <c r="L27" s="1"/>
      <c r="M27" s="15"/>
      <c r="N27" s="15"/>
      <c r="P27" s="13"/>
    </row>
    <row r="28" spans="1:19" ht="17.25" customHeight="1" x14ac:dyDescent="0.2">
      <c r="A28" s="1"/>
      <c r="B28" s="16" t="s">
        <v>22</v>
      </c>
      <c r="C28" s="17" t="s">
        <v>23</v>
      </c>
      <c r="D28" s="17"/>
      <c r="E28" s="17"/>
      <c r="F28" s="18">
        <v>104190946.43000001</v>
      </c>
      <c r="G28" s="1"/>
      <c r="H28" s="19"/>
      <c r="I28" s="19">
        <v>98533462.680000007</v>
      </c>
      <c r="J28" s="1"/>
      <c r="K28" s="12">
        <f>I28/F28</f>
        <v>0.9457008123656796</v>
      </c>
      <c r="L28" s="1"/>
      <c r="M28" s="19">
        <f>F28-H28</f>
        <v>104190946.43000001</v>
      </c>
      <c r="N28" s="19"/>
      <c r="P28" s="13"/>
      <c r="R28" s="20"/>
    </row>
    <row r="29" spans="1:19" ht="1.5" customHeight="1" x14ac:dyDescent="0.2">
      <c r="A29" s="1"/>
      <c r="B29" s="1"/>
      <c r="C29" s="1"/>
      <c r="D29" s="1"/>
      <c r="E29" s="1"/>
      <c r="F29" s="1"/>
      <c r="G29" s="1"/>
      <c r="H29" s="19"/>
      <c r="I29" s="19"/>
      <c r="J29" s="1"/>
      <c r="K29" s="12" t="e">
        <f t="shared" si="1"/>
        <v>#DIV/0!</v>
      </c>
      <c r="L29" s="1"/>
      <c r="M29" s="15"/>
      <c r="N29" s="15"/>
      <c r="P29" s="13"/>
    </row>
    <row r="30" spans="1:19" ht="17.25" customHeight="1" x14ac:dyDescent="0.2">
      <c r="A30" s="1"/>
      <c r="B30" s="16" t="s">
        <v>24</v>
      </c>
      <c r="C30" s="17" t="s">
        <v>25</v>
      </c>
      <c r="D30" s="17"/>
      <c r="E30" s="17"/>
      <c r="F30" s="18">
        <v>92260671.280000001</v>
      </c>
      <c r="G30" s="1"/>
      <c r="H30" s="19">
        <v>87164919.799999997</v>
      </c>
      <c r="I30" s="19"/>
      <c r="J30" s="1"/>
      <c r="K30" s="12">
        <f>H30/F30</f>
        <v>0.9447678907024748</v>
      </c>
      <c r="L30" s="1"/>
      <c r="M30" s="19">
        <f>F30-H30</f>
        <v>5095751.4800000042</v>
      </c>
      <c r="N30" s="19"/>
      <c r="P30" s="13"/>
    </row>
    <row r="31" spans="1:19" ht="1.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2" t="e">
        <f t="shared" si="1"/>
        <v>#DIV/0!</v>
      </c>
      <c r="L31" s="1"/>
      <c r="M31" s="15"/>
      <c r="N31" s="15"/>
      <c r="P31" s="13"/>
    </row>
    <row r="32" spans="1:19" ht="17.25" customHeight="1" x14ac:dyDescent="0.2">
      <c r="A32" s="1"/>
      <c r="B32" s="16" t="s">
        <v>26</v>
      </c>
      <c r="C32" s="17" t="s">
        <v>27</v>
      </c>
      <c r="D32" s="17"/>
      <c r="E32" s="17"/>
      <c r="F32" s="18">
        <v>15940251.130000001</v>
      </c>
      <c r="G32" s="1"/>
      <c r="H32" s="19">
        <v>13673343.390000001</v>
      </c>
      <c r="I32" s="19"/>
      <c r="J32" s="1"/>
      <c r="K32" s="12">
        <f>H32/F32</f>
        <v>0.85778720037016132</v>
      </c>
      <c r="L32" s="1"/>
      <c r="M32" s="19">
        <f>F32-H32</f>
        <v>2266907.7400000002</v>
      </c>
      <c r="N32" s="19"/>
      <c r="P32" s="13"/>
    </row>
    <row r="33" spans="1:16" ht="1.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2" t="e">
        <f t="shared" si="1"/>
        <v>#DIV/0!</v>
      </c>
      <c r="L33" s="1"/>
      <c r="M33" s="15"/>
      <c r="N33" s="15"/>
      <c r="P33" s="13"/>
    </row>
    <row r="34" spans="1:16" ht="17.25" customHeight="1" x14ac:dyDescent="0.2">
      <c r="A34" s="1"/>
      <c r="B34" s="16" t="s">
        <v>28</v>
      </c>
      <c r="C34" s="17" t="s">
        <v>29</v>
      </c>
      <c r="D34" s="17"/>
      <c r="E34" s="17"/>
      <c r="F34" s="18">
        <v>4000000</v>
      </c>
      <c r="G34" s="1"/>
      <c r="H34" s="19">
        <v>3441661.72</v>
      </c>
      <c r="I34" s="19"/>
      <c r="J34" s="1"/>
      <c r="K34" s="12">
        <f>H34/F34</f>
        <v>0.86041543000000009</v>
      </c>
      <c r="L34" s="1"/>
      <c r="M34" s="19">
        <f>F34-H34</f>
        <v>558338.2799999998</v>
      </c>
      <c r="N34" s="19"/>
      <c r="P34" s="13"/>
    </row>
    <row r="35" spans="1:16" ht="1.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2" t="e">
        <f t="shared" si="1"/>
        <v>#DIV/0!</v>
      </c>
      <c r="L35" s="1"/>
      <c r="M35" s="15"/>
      <c r="N35" s="15"/>
      <c r="P35" s="13"/>
    </row>
    <row r="36" spans="1:16" ht="13.5" customHeight="1" x14ac:dyDescent="0.2">
      <c r="A36" s="1"/>
      <c r="B36" s="16" t="s">
        <v>30</v>
      </c>
      <c r="C36" s="21" t="s">
        <v>31</v>
      </c>
      <c r="D36" s="21"/>
      <c r="E36" s="21"/>
      <c r="F36" s="18">
        <v>68059757.599999994</v>
      </c>
      <c r="G36" s="1"/>
      <c r="H36" s="19">
        <v>52007736.619999997</v>
      </c>
      <c r="I36" s="19"/>
      <c r="J36" s="1"/>
      <c r="K36" s="12">
        <f>H36/F36</f>
        <v>0.76414813178823315</v>
      </c>
      <c r="L36" s="1"/>
      <c r="M36" s="19">
        <f>F36-H36</f>
        <v>16052020.979999997</v>
      </c>
      <c r="N36" s="19"/>
      <c r="P36" s="13"/>
    </row>
    <row r="37" spans="1:16" ht="17.25" customHeight="1" x14ac:dyDescent="0.2">
      <c r="A37" s="1"/>
      <c r="B37" s="1"/>
      <c r="C37" s="21"/>
      <c r="D37" s="21"/>
      <c r="E37" s="21"/>
      <c r="F37" s="1"/>
      <c r="G37" s="1"/>
      <c r="H37" s="1"/>
      <c r="I37" s="1"/>
      <c r="J37" s="1"/>
      <c r="K37" s="1"/>
      <c r="L37" s="1"/>
      <c r="M37" s="15"/>
      <c r="N37" s="15"/>
      <c r="P37" s="13"/>
    </row>
    <row r="38" spans="1:16" ht="1.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5"/>
      <c r="N38" s="15"/>
      <c r="P38" s="13"/>
    </row>
    <row r="39" spans="1:16" ht="17.25" customHeight="1" x14ac:dyDescent="0.2">
      <c r="A39" s="1"/>
      <c r="B39" s="16" t="s">
        <v>32</v>
      </c>
      <c r="C39" s="17" t="s">
        <v>33</v>
      </c>
      <c r="D39" s="17"/>
      <c r="E39" s="17"/>
      <c r="F39" s="18">
        <v>446871784.33999997</v>
      </c>
      <c r="G39" s="1"/>
      <c r="H39" s="19">
        <v>287335177.81</v>
      </c>
      <c r="I39" s="19"/>
      <c r="J39" s="1"/>
      <c r="K39" s="12">
        <f>H39/F39</f>
        <v>0.64299243738195511</v>
      </c>
      <c r="L39" s="1"/>
      <c r="M39" s="19">
        <f>F39-H39</f>
        <v>159536606.52999997</v>
      </c>
      <c r="N39" s="19"/>
      <c r="P39" s="13"/>
    </row>
    <row r="40" spans="1:16" ht="15.75" customHeight="1" x14ac:dyDescent="0.2">
      <c r="A40" s="1"/>
      <c r="B40" s="16" t="s">
        <v>34</v>
      </c>
      <c r="C40" s="17" t="s">
        <v>35</v>
      </c>
      <c r="D40" s="17"/>
      <c r="E40" s="17"/>
      <c r="F40" s="18">
        <v>1961031</v>
      </c>
      <c r="G40" s="1"/>
      <c r="H40" s="1"/>
      <c r="I40" s="18">
        <v>1699406.44</v>
      </c>
      <c r="J40" s="1"/>
      <c r="K40" s="12">
        <f>F40/I40</f>
        <v>1.1539505522881273</v>
      </c>
      <c r="L40" s="1"/>
      <c r="M40" s="19">
        <f>F40-H40</f>
        <v>1961031</v>
      </c>
      <c r="N40" s="19"/>
    </row>
    <row r="41" spans="1:16" ht="18" customHeight="1" x14ac:dyDescent="0.2">
      <c r="A41" s="1"/>
      <c r="B41" s="16">
        <v>2.9</v>
      </c>
      <c r="C41" s="17" t="s">
        <v>36</v>
      </c>
      <c r="D41" s="17"/>
      <c r="E41" s="17"/>
      <c r="F41" s="18">
        <v>48025008.140000001</v>
      </c>
      <c r="G41" s="1"/>
      <c r="H41" s="1"/>
      <c r="I41" s="18">
        <v>46757263.659999996</v>
      </c>
      <c r="J41" s="1"/>
      <c r="K41" s="12">
        <f>F41/I41</f>
        <v>1.0271133163227544</v>
      </c>
      <c r="L41" s="1"/>
      <c r="M41" s="19">
        <f>F41-H41</f>
        <v>48025008.140000001</v>
      </c>
      <c r="N41" s="19"/>
    </row>
    <row r="42" spans="1:16" ht="17.25" customHeight="1" x14ac:dyDescent="0.2">
      <c r="A42" s="7" t="s">
        <v>37</v>
      </c>
      <c r="B42" s="7"/>
      <c r="C42" s="7"/>
      <c r="D42" s="7"/>
      <c r="E42" s="7"/>
      <c r="F42" s="10">
        <f>F14-F24</f>
        <v>0</v>
      </c>
      <c r="G42" s="1"/>
      <c r="H42" s="11">
        <f>H14-H24</f>
        <v>204116268.88</v>
      </c>
      <c r="I42" s="11"/>
      <c r="J42" s="1"/>
      <c r="K42" s="1"/>
      <c r="L42" s="1"/>
      <c r="M42" s="1"/>
      <c r="N42" s="1"/>
    </row>
    <row r="43" spans="1:16" ht="17.25" customHeight="1" x14ac:dyDescent="0.2">
      <c r="A43" s="22"/>
      <c r="B43" s="22"/>
      <c r="C43" s="17"/>
      <c r="D43" s="17"/>
      <c r="E43" s="17"/>
      <c r="F43" s="10"/>
      <c r="G43" s="1"/>
      <c r="H43" s="10"/>
      <c r="I43" s="10"/>
      <c r="J43" s="1"/>
      <c r="K43" s="1"/>
      <c r="L43" s="1"/>
      <c r="M43" s="1"/>
      <c r="N43" s="1"/>
    </row>
    <row r="44" spans="1:16" ht="17.25" customHeight="1" x14ac:dyDescent="0.2">
      <c r="A44" s="22"/>
      <c r="B44" s="22"/>
      <c r="C44" s="22"/>
      <c r="D44" s="22"/>
      <c r="E44" s="22"/>
      <c r="F44" s="10"/>
      <c r="G44" s="1"/>
      <c r="H44" s="10"/>
      <c r="I44" s="10"/>
      <c r="J44" s="1"/>
      <c r="K44" s="1"/>
      <c r="L44" s="1"/>
      <c r="M44" s="1"/>
      <c r="N44" s="1"/>
    </row>
    <row r="45" spans="1:16" ht="20.25" customHeight="1" x14ac:dyDescent="0.2"/>
    <row r="46" spans="1:16" ht="12.75" customHeight="1" x14ac:dyDescent="0.2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4"/>
      <c r="N46" s="24"/>
    </row>
    <row r="47" spans="1:16" ht="12.75" customHeight="1" x14ac:dyDescent="0.2">
      <c r="B47" s="25" t="s">
        <v>38</v>
      </c>
      <c r="C47" s="25"/>
      <c r="D47" s="23"/>
      <c r="E47" s="23" t="s">
        <v>39</v>
      </c>
      <c r="F47" s="26" t="s">
        <v>40</v>
      </c>
      <c r="G47" s="26"/>
      <c r="H47" s="26"/>
      <c r="J47" s="27"/>
      <c r="K47" s="28" t="s">
        <v>41</v>
      </c>
      <c r="L47" s="29"/>
      <c r="M47" s="30"/>
      <c r="N47" s="24"/>
      <c r="O47" s="1"/>
      <c r="P47" s="1"/>
    </row>
    <row r="48" spans="1:16" ht="12.75" customHeight="1" x14ac:dyDescent="0.2">
      <c r="B48" s="31" t="s">
        <v>42</v>
      </c>
      <c r="C48" s="31"/>
      <c r="D48" s="23"/>
      <c r="E48" s="32"/>
      <c r="F48" s="33" t="s">
        <v>43</v>
      </c>
      <c r="G48" s="33"/>
      <c r="H48" s="33"/>
      <c r="J48" s="32"/>
      <c r="K48" s="34" t="s">
        <v>44</v>
      </c>
      <c r="L48" s="34"/>
      <c r="M48" s="34"/>
      <c r="N48" s="24"/>
      <c r="O48" s="35"/>
    </row>
    <row r="49" spans="2:12" ht="12.75" customHeight="1" x14ac:dyDescent="0.2">
      <c r="B49" s="36"/>
      <c r="C49" s="36"/>
      <c r="D49" s="1"/>
      <c r="E49" s="36"/>
      <c r="F49" s="36"/>
      <c r="G49" s="36"/>
      <c r="H49" s="36"/>
      <c r="I49" s="36"/>
      <c r="J49" s="36"/>
      <c r="K49" s="36"/>
      <c r="L49" s="1"/>
    </row>
    <row r="50" spans="2:12" ht="12.75" customHeight="1" x14ac:dyDescent="0.2">
      <c r="B50" s="36"/>
      <c r="C50" s="36"/>
      <c r="D50" s="1"/>
      <c r="E50" s="36"/>
      <c r="F50" s="36"/>
      <c r="G50" s="36"/>
      <c r="H50" s="36"/>
      <c r="I50" s="36"/>
      <c r="J50" s="36"/>
      <c r="K50" s="36"/>
      <c r="L50" s="1"/>
    </row>
    <row r="51" spans="2:12" ht="12.7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2:12" ht="18.75" customHeight="1" x14ac:dyDescent="0.2">
      <c r="B52" s="37" t="s">
        <v>45</v>
      </c>
      <c r="C52" s="37"/>
      <c r="D52" s="1"/>
      <c r="E52" s="38" t="s">
        <v>46</v>
      </c>
      <c r="F52" s="38"/>
      <c r="G52" s="38"/>
      <c r="H52" s="38"/>
      <c r="I52" s="1"/>
      <c r="J52" s="35"/>
      <c r="K52" s="35"/>
      <c r="L52" s="1"/>
    </row>
    <row r="53" spans="2:12" ht="12.75" customHeight="1" x14ac:dyDescent="0.2">
      <c r="B53" s="39" t="s">
        <v>47</v>
      </c>
      <c r="C53" s="39"/>
      <c r="D53" s="1"/>
      <c r="E53" s="40" t="s">
        <v>48</v>
      </c>
      <c r="F53" s="40"/>
      <c r="G53" s="40"/>
      <c r="H53" s="40"/>
      <c r="I53" s="41"/>
      <c r="J53" s="41"/>
      <c r="K53" s="41"/>
      <c r="L53" s="41"/>
    </row>
    <row r="54" spans="2:12" ht="12.7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</sheetData>
  <mergeCells count="70">
    <mergeCell ref="K48:M48"/>
    <mergeCell ref="B52:C52"/>
    <mergeCell ref="E52:H52"/>
    <mergeCell ref="B53:C53"/>
    <mergeCell ref="E53:H53"/>
    <mergeCell ref="A42:E42"/>
    <mergeCell ref="H42:I42"/>
    <mergeCell ref="C43:E43"/>
    <mergeCell ref="B47:C47"/>
    <mergeCell ref="F47:H47"/>
    <mergeCell ref="B48:C48"/>
    <mergeCell ref="F48:H48"/>
    <mergeCell ref="C39:E39"/>
    <mergeCell ref="H39:I39"/>
    <mergeCell ref="M39:N39"/>
    <mergeCell ref="C40:E40"/>
    <mergeCell ref="M40:N40"/>
    <mergeCell ref="C41:E41"/>
    <mergeCell ref="M41:N41"/>
    <mergeCell ref="C34:E34"/>
    <mergeCell ref="H34:I34"/>
    <mergeCell ref="M34:N34"/>
    <mergeCell ref="C36:E37"/>
    <mergeCell ref="H36:I36"/>
    <mergeCell ref="M36:N36"/>
    <mergeCell ref="C30:E30"/>
    <mergeCell ref="H30:I30"/>
    <mergeCell ref="M30:N30"/>
    <mergeCell ref="C32:E32"/>
    <mergeCell ref="H32:I32"/>
    <mergeCell ref="M32:N32"/>
    <mergeCell ref="R24:S24"/>
    <mergeCell ref="C26:E26"/>
    <mergeCell ref="H26:I26"/>
    <mergeCell ref="M26:N26"/>
    <mergeCell ref="C28:E28"/>
    <mergeCell ref="H28:H29"/>
    <mergeCell ref="I28:I29"/>
    <mergeCell ref="M28:N28"/>
    <mergeCell ref="C21:E21"/>
    <mergeCell ref="H21:I21"/>
    <mergeCell ref="C22:E22"/>
    <mergeCell ref="H22:I22"/>
    <mergeCell ref="M22:N22"/>
    <mergeCell ref="C24:E24"/>
    <mergeCell ref="H24:I24"/>
    <mergeCell ref="M24:N24"/>
    <mergeCell ref="C18:E18"/>
    <mergeCell ref="H18:I18"/>
    <mergeCell ref="M18:N18"/>
    <mergeCell ref="C20:E20"/>
    <mergeCell ref="H20:I20"/>
    <mergeCell ref="M20:N20"/>
    <mergeCell ref="C14:E14"/>
    <mergeCell ref="H14:I14"/>
    <mergeCell ref="M14:N14"/>
    <mergeCell ref="Q14:R14"/>
    <mergeCell ref="C16:E16"/>
    <mergeCell ref="H16:I16"/>
    <mergeCell ref="M16:N16"/>
    <mergeCell ref="B2:N2"/>
    <mergeCell ref="B3:N3"/>
    <mergeCell ref="B4:N4"/>
    <mergeCell ref="A5:M6"/>
    <mergeCell ref="F8:I9"/>
    <mergeCell ref="K9:K11"/>
    <mergeCell ref="B10:C10"/>
    <mergeCell ref="F10:F11"/>
    <mergeCell ref="H10:I11"/>
    <mergeCell ref="M10:N11"/>
  </mergeCells>
  <pageMargins left="0.15748031496062992" right="0.11811023622047245" top="0.39370078740157483" bottom="0.3" header="0" footer="0"/>
  <pageSetup scale="8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Comparativo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Deptcontabilidad</dc:creator>
  <cp:lastModifiedBy>Deptcontabilidad</cp:lastModifiedBy>
  <dcterms:created xsi:type="dcterms:W3CDTF">2025-01-24T15:10:31Z</dcterms:created>
  <dcterms:modified xsi:type="dcterms:W3CDTF">2025-01-24T15:12:21Z</dcterms:modified>
</cp:coreProperties>
</file>