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OBRAS JUNIO 2025\FICHAS TECNICAS\"/>
    </mc:Choice>
  </mc:AlternateContent>
  <xr:revisionPtr revIDLastSave="0" documentId="13_ncr:1_{C6FF97B1-3BB4-42AE-9E94-74FCF37DF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CC BARRIO LINDO " sheetId="2" r:id="rId1"/>
  </sheets>
  <externalReferences>
    <externalReference r:id="rId2"/>
  </externalReferences>
  <definedNames>
    <definedName name="\G" localSheetId="0">'FICHA CC BARRIO LINDO '!$IU$5313</definedName>
    <definedName name="\G">#REF!</definedName>
    <definedName name="\I" localSheetId="0">'FICHA CC BARRIO LINDO '!$IU$5313</definedName>
    <definedName name="\I">#REF!</definedName>
    <definedName name="\M" localSheetId="0">'FICHA CC BARRIO LINDO '!$IU$5233</definedName>
    <definedName name="\M">#REF!</definedName>
    <definedName name="\P" localSheetId="0">'FICHA CC BARRIO LINDO '!$IU$5313</definedName>
    <definedName name="\P">#REF!</definedName>
    <definedName name="\U" localSheetId="0">'FICHA CC BARRIO LINDO 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 localSheetId="0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'FICHA CC BARRIO LINDO 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2" l="1"/>
  <c r="A128" i="2" s="1"/>
  <c r="A129" i="2" s="1"/>
  <c r="A130" i="2" s="1"/>
  <c r="A131" i="2" s="1"/>
  <c r="A132" i="2" s="1"/>
  <c r="A38" i="2"/>
  <c r="A27" i="2"/>
  <c r="A17" i="2"/>
  <c r="G125" i="2" l="1"/>
  <c r="E133" i="2" s="1"/>
  <c r="F133" i="2" s="1"/>
  <c r="E127" i="2" l="1"/>
  <c r="F127" i="2" l="1"/>
  <c r="E128" i="2"/>
  <c r="E129" i="2" s="1"/>
  <c r="E131" i="2" l="1"/>
  <c r="F131" i="2" s="1"/>
  <c r="E130" i="2"/>
  <c r="E132" i="2" s="1"/>
  <c r="F128" i="2"/>
  <c r="F129" i="2"/>
  <c r="E134" i="2" l="1"/>
  <c r="F134" i="2" s="1"/>
  <c r="F130" i="2"/>
  <c r="F132" i="2"/>
  <c r="G136" i="2" l="1"/>
  <c r="G138" i="2" s="1"/>
</calcChain>
</file>

<file path=xl/sharedStrings.xml><?xml version="1.0" encoding="utf-8"?>
<sst xmlns="http://schemas.openxmlformats.org/spreadsheetml/2006/main" count="230" uniqueCount="149">
  <si>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</si>
  <si>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</si>
  <si>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</si>
  <si>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</si>
  <si>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</si>
  <si>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</si>
  <si>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</si>
  <si>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</si>
  <si>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</si>
  <si>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</si>
  <si>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</si>
  <si>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</si>
  <si>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</si>
  <si>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Letrero en Obra</t>
  </si>
  <si>
    <t>P.A</t>
  </si>
  <si>
    <t>Limpieza Capa Vegetal</t>
  </si>
  <si>
    <t>mT2</t>
  </si>
  <si>
    <t>Charrancha y Replanteo Club Tipo I</t>
  </si>
  <si>
    <t xml:space="preserve">Bote material Producto limpieza </t>
  </si>
  <si>
    <t>MOVIMIENTO DE TIERRA:</t>
  </si>
  <si>
    <t xml:space="preserve">Exc. Zapata de Muro </t>
  </si>
  <si>
    <t>Exc. Camara de Inspeccion</t>
  </si>
  <si>
    <t>Relleno compacto en Zanja</t>
  </si>
  <si>
    <t>Relleno compacto en Piso</t>
  </si>
  <si>
    <t>HORMIGON ARMADO EN:</t>
  </si>
  <si>
    <t>Zapata de Muro 0.45x0.20 mt</t>
  </si>
  <si>
    <t>M3</t>
  </si>
  <si>
    <t>Zapata de Columnas</t>
  </si>
  <si>
    <t>Columnas</t>
  </si>
  <si>
    <t>Viga de Cargas</t>
  </si>
  <si>
    <t>Viga de Amarre</t>
  </si>
  <si>
    <t>Acera Perimetral</t>
  </si>
  <si>
    <t>Losa Plana</t>
  </si>
  <si>
    <t>Chapapote</t>
  </si>
  <si>
    <t>MUROS EN:</t>
  </si>
  <si>
    <t>Bloques de Hormigon 6", 3/8 a 0.60mt (BNP)</t>
  </si>
  <si>
    <t>Bloques de Hormigon 6", 3/8 a 0.60mt (SNP)</t>
  </si>
  <si>
    <t>INSTALACIONES ELECTRICAS</t>
  </si>
  <si>
    <t>Interuptor Sencillo</t>
  </si>
  <si>
    <t>Ud</t>
  </si>
  <si>
    <t>Interuptor Doble</t>
  </si>
  <si>
    <t>Interuptor Triple</t>
  </si>
  <si>
    <t>Toma Corriente Doble 110V</t>
  </si>
  <si>
    <t>Toma Corriente Sencillo 220V</t>
  </si>
  <si>
    <t>Porta Contador con Main Breakers</t>
  </si>
  <si>
    <t>Luces Cenitales</t>
  </si>
  <si>
    <t>Lampara Florescente de 40 Watts</t>
  </si>
  <si>
    <t>Materiales diversos</t>
  </si>
  <si>
    <t>M.O Electricidad</t>
  </si>
  <si>
    <t>INSTALACIONES SANITARIAS</t>
  </si>
  <si>
    <t>Lavamanos</t>
  </si>
  <si>
    <t>Inodoros</t>
  </si>
  <si>
    <t>Fregadero Sencillo</t>
  </si>
  <si>
    <t>Conexión a septico</t>
  </si>
  <si>
    <t>Camara de Inspeccion</t>
  </si>
  <si>
    <t>Desague de Techo</t>
  </si>
  <si>
    <t>Desague de Piso</t>
  </si>
  <si>
    <t>Pozo Tubular de 4 pulg.</t>
  </si>
  <si>
    <t>Pozo Septico 3x1.8*1.2 mt</t>
  </si>
  <si>
    <t>Registro Sanitario</t>
  </si>
  <si>
    <t>TERMINACION DE SUPERFICIE</t>
  </si>
  <si>
    <t>Fraguache en General</t>
  </si>
  <si>
    <t>M2</t>
  </si>
  <si>
    <t>Pañete en General</t>
  </si>
  <si>
    <t>m2</t>
  </si>
  <si>
    <t>Pañete de Techo</t>
  </si>
  <si>
    <t>Canto Gral.</t>
  </si>
  <si>
    <t>Ml</t>
  </si>
  <si>
    <t>Mocheta en Gral.</t>
  </si>
  <si>
    <t>PUERTAS</t>
  </si>
  <si>
    <t>Polimetal</t>
  </si>
  <si>
    <t>VENTANAS</t>
  </si>
  <si>
    <t>Ventanas de Aluminio</t>
  </si>
  <si>
    <t>P2</t>
  </si>
  <si>
    <t>TERMINACION DE PISOS</t>
  </si>
  <si>
    <t xml:space="preserve">Pisos en porcelanato </t>
  </si>
  <si>
    <t>Zocalos</t>
  </si>
  <si>
    <t>Revestimiento de Baños</t>
  </si>
  <si>
    <t>Mt2</t>
  </si>
  <si>
    <t>Zabaleta en Techo</t>
  </si>
  <si>
    <t>Fino de Techo</t>
  </si>
  <si>
    <t>PINTURA</t>
  </si>
  <si>
    <t xml:space="preserve">MISCELANEOS </t>
  </si>
  <si>
    <t>Limpieza Final</t>
  </si>
  <si>
    <t>Imprevistos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</si>
  <si>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</si>
  <si>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</si>
  <si>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</si>
  <si>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</si>
  <si>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</si>
  <si>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</si>
  <si>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</si>
  <si>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</si>
  <si>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Levantamiento Arq., Diseño, planos y presupuesto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</si>
  <si>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</si>
  <si>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</si>
  <si>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</si>
  <si>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</si>
  <si>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</si>
  <si>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</si>
  <si>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</si>
  <si>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</si>
  <si>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</si>
  <si>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Pa</t>
  </si>
  <si>
    <t>ITBIS 18% de Direccion Tecnica</t>
  </si>
  <si>
    <t>MT2</t>
  </si>
  <si>
    <t>Exc. En Zapata Muro Verja</t>
  </si>
  <si>
    <t xml:space="preserve"> Zapata Muro En Verja</t>
  </si>
  <si>
    <t>Bloques de Hormigon 6", 3/8 a 0.60Mt en Verja P.</t>
  </si>
  <si>
    <t>Desmonte Arbustos y Limpieza</t>
  </si>
  <si>
    <t>Bote de Producto de Excavaciones</t>
  </si>
  <si>
    <t>Suministro, regado y nivelacion de grava en area exterior</t>
  </si>
  <si>
    <t>Bloques de Hormigon 6", 3/8 a 0.60mt en verja P(SNP)</t>
  </si>
  <si>
    <t>Bloques de Hormigon 6" en antepecho</t>
  </si>
  <si>
    <t>Bloques de Hormigon 4" en jardineria</t>
  </si>
  <si>
    <t>Panel de Distribucion de 8 a 16</t>
  </si>
  <si>
    <t>Salida para Bomba de Agua 240v</t>
  </si>
  <si>
    <t>Salida para Abanicos de Techos</t>
  </si>
  <si>
    <t>Tuberia de Arrastre (tuberia de 4")</t>
  </si>
  <si>
    <t>Tinaco de 250 galones</t>
  </si>
  <si>
    <t>Llave de chorro</t>
  </si>
  <si>
    <t>Materiales Diversos</t>
  </si>
  <si>
    <t>M.O. Plomeria</t>
  </si>
  <si>
    <t>Gotero en Techo</t>
  </si>
  <si>
    <t>Puerta Enrrollable</t>
  </si>
  <si>
    <t>Ceramica Piso Baños</t>
  </si>
  <si>
    <t>Ceramica Decorativa en Muro Frontal</t>
  </si>
  <si>
    <t>HERRERIA EN GRAL</t>
  </si>
  <si>
    <t>Cubierta Metalica con Aluzinc Cal 26 (incluye tijerilla en perfil 3"x2", Correa Perfil 2"x1" y bajante en perfil 2"x3" y pintura estructural</t>
  </si>
  <si>
    <t>Pergolado Parte Frontal</t>
  </si>
  <si>
    <t xml:space="preserve">Ventanales Metalicos </t>
  </si>
  <si>
    <t>Cañeria de Baños</t>
  </si>
  <si>
    <t>Viga Metalica en Material Ligero</t>
  </si>
  <si>
    <t>Pernos y Placa Metalica Para Apoyo de tijerilla y Vigas Flotante</t>
  </si>
  <si>
    <t>Protectores Frontal en Verja</t>
  </si>
  <si>
    <t>Cierre de Verja con Malla Ciclonica</t>
  </si>
  <si>
    <t>Ft</t>
  </si>
  <si>
    <t>Sellador Primario</t>
  </si>
  <si>
    <t xml:space="preserve">Pintura de Muro </t>
  </si>
  <si>
    <t>Pintura de Techo</t>
  </si>
  <si>
    <t>Meseta de Cafeteria</t>
  </si>
  <si>
    <t>Ceramica Entrada Club</t>
  </si>
  <si>
    <t>Excavacion de Columnas</t>
  </si>
  <si>
    <t>CONSTRUCCION CENTRO COMUNAL BARRIO LINDO, GUACO, LA VEGA, REP.DOM. JUNIO 2025</t>
  </si>
  <si>
    <r>
      <t>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</si>
  <si>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</si>
  <si>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t>Tarja Informativa</t>
  </si>
  <si>
    <t>Bomba Sumergible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</si>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</sst>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5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5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165" fontId="14" fillId="0" borderId="8" xfId="2" applyNumberFormat="1" applyFont="1" applyFill="1" applyBorder="1" applyAlignment="1">
      <alignment horizontal="center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6" fontId="12" fillId="5" borderId="8" xfId="0" applyNumberFormat="1" applyFont="1" applyFill="1" applyBorder="1" applyAlignment="1">
      <alignment horizontal="center" vertical="center"/>
    </xf>
    <xf numFmtId="167" fontId="15" fillId="5" borderId="8" xfId="0" applyNumberFormat="1" applyFont="1" applyFill="1" applyBorder="1" applyAlignment="1">
      <alignment horizontal="center" vertical="center"/>
    </xf>
    <xf numFmtId="39" fontId="16" fillId="0" borderId="8" xfId="0" applyFont="1" applyBorder="1" applyAlignment="1">
      <alignment horizontal="left" vertical="center"/>
    </xf>
    <xf numFmtId="39" fontId="10" fillId="0" borderId="8" xfId="0" applyFont="1" applyBorder="1" applyAlignment="1">
      <alignment horizontal="left" vertical="center"/>
    </xf>
    <xf numFmtId="39" fontId="12" fillId="0" borderId="8" xfId="0" applyFont="1" applyBorder="1" applyAlignment="1">
      <alignment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2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7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8" fillId="0" borderId="0" xfId="0" applyFont="1" applyAlignment="1" applyProtection="1">
      <alignment horizontal="left" vertical="center"/>
      <protection locked="0"/>
    </xf>
    <xf numFmtId="39" fontId="17" fillId="0" borderId="0" xfId="0" applyFont="1" applyProtection="1">
      <protection locked="0"/>
    </xf>
    <xf numFmtId="4" fontId="0" fillId="0" borderId="0" xfId="0" applyNumberFormat="1"/>
    <xf numFmtId="164" fontId="18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1" fillId="0" borderId="0" xfId="0" applyFont="1" applyAlignment="1">
      <alignment horizontal="center"/>
    </xf>
    <xf numFmtId="39" fontId="21" fillId="0" borderId="0" xfId="0" applyFont="1"/>
    <xf numFmtId="44" fontId="4" fillId="0" borderId="0" xfId="3" applyFont="1" applyAlignment="1">
      <alignment horizontal="center" vertical="center"/>
    </xf>
    <xf numFmtId="44" fontId="7" fillId="3" borderId="7" xfId="3" applyFont="1" applyFill="1" applyBorder="1" applyAlignment="1" applyProtection="1">
      <alignment horizontal="center" vertical="center"/>
    </xf>
    <xf numFmtId="44" fontId="9" fillId="0" borderId="8" xfId="3" applyFont="1" applyFill="1" applyBorder="1" applyAlignment="1" applyProtection="1">
      <alignment horizontal="center"/>
    </xf>
    <xf numFmtId="44" fontId="2" fillId="0" borderId="8" xfId="3" applyFont="1" applyFill="1" applyBorder="1" applyAlignment="1">
      <alignment horizontal="center" vertical="center"/>
    </xf>
    <xf numFmtId="44" fontId="9" fillId="0" borderId="8" xfId="3" applyFont="1" applyFill="1" applyBorder="1" applyAlignment="1" applyProtection="1">
      <alignment horizontal="center" vertical="center"/>
      <protection locked="0"/>
    </xf>
    <xf numFmtId="44" fontId="9" fillId="0" borderId="0" xfId="3" applyFont="1" applyFill="1" applyBorder="1" applyAlignment="1" applyProtection="1">
      <alignment horizontal="right" vertical="center"/>
      <protection locked="0"/>
    </xf>
    <xf numFmtId="44" fontId="0" fillId="0" borderId="0" xfId="3" applyFont="1" applyBorder="1"/>
    <xf numFmtId="44" fontId="2" fillId="0" borderId="0" xfId="3" applyFont="1" applyBorder="1" applyAlignment="1" applyProtection="1">
      <alignment horizontal="left" vertical="center"/>
      <protection locked="0"/>
    </xf>
    <xf numFmtId="44" fontId="18" fillId="0" borderId="0" xfId="3" applyFont="1" applyBorder="1" applyAlignment="1" applyProtection="1">
      <alignment horizontal="left" vertical="center"/>
      <protection locked="0"/>
    </xf>
    <xf numFmtId="44" fontId="19" fillId="0" borderId="0" xfId="3" applyFont="1" applyBorder="1" applyAlignment="1">
      <alignment horizontal="center"/>
    </xf>
    <xf numFmtId="44" fontId="0" fillId="0" borderId="0" xfId="3" applyFont="1"/>
    <xf numFmtId="44" fontId="11" fillId="0" borderId="0" xfId="3" applyFont="1"/>
    <xf numFmtId="44" fontId="11" fillId="0" borderId="0" xfId="3" applyFont="1" applyFill="1"/>
    <xf numFmtId="39" fontId="12" fillId="0" borderId="13" xfId="0" applyFont="1" applyBorder="1" applyAlignment="1">
      <alignment vertical="center" wrapText="1"/>
    </xf>
    <xf numFmtId="44" fontId="20" fillId="0" borderId="0" xfId="3" applyFont="1" applyBorder="1" applyAlignment="1">
      <alignment horizontal="center" wrapText="1"/>
    </xf>
    <xf numFmtId="39" fontId="14" fillId="0" borderId="8" xfId="0" applyFont="1" applyBorder="1" applyAlignment="1">
      <alignment horizontal="center" vertical="center"/>
    </xf>
    <xf numFmtId="44" fontId="14" fillId="0" borderId="8" xfId="3" applyFont="1" applyFill="1" applyBorder="1" applyAlignment="1">
      <alignment horizontal="center" vertical="center"/>
    </xf>
    <xf numFmtId="164" fontId="22" fillId="0" borderId="8" xfId="1" applyNumberFormat="1" applyFont="1" applyFill="1" applyBorder="1" applyAlignment="1">
      <alignment horizontal="right" vertical="center"/>
    </xf>
    <xf numFmtId="164" fontId="14" fillId="0" borderId="8" xfId="1" applyNumberFormat="1" applyFont="1" applyFill="1" applyBorder="1" applyAlignment="1">
      <alignment horizontal="right" vertical="center"/>
    </xf>
    <xf numFmtId="2" fontId="14" fillId="0" borderId="8" xfId="0" applyNumberFormat="1" applyFont="1" applyBorder="1" applyAlignment="1" applyProtection="1">
      <alignment horizontal="center" vertical="center"/>
      <protection locked="0"/>
    </xf>
    <xf numFmtId="44" fontId="14" fillId="0" borderId="8" xfId="3" applyFont="1" applyFill="1" applyBorder="1" applyAlignment="1" applyProtection="1">
      <alignment horizontal="center" vertical="center"/>
      <protection locked="0"/>
    </xf>
    <xf numFmtId="164" fontId="22" fillId="0" borderId="9" xfId="1" applyNumberFormat="1" applyFont="1" applyFill="1" applyBorder="1" applyAlignment="1">
      <alignment horizontal="right" vertical="center"/>
    </xf>
    <xf numFmtId="164" fontId="24" fillId="0" borderId="8" xfId="1" applyNumberFormat="1" applyFont="1" applyBorder="1" applyAlignment="1">
      <alignment horizontal="right"/>
    </xf>
    <xf numFmtId="39" fontId="14" fillId="0" borderId="8" xfId="0" applyFont="1" applyBorder="1" applyAlignment="1">
      <alignment horizontal="center" vertical="center" wrapText="1"/>
    </xf>
    <xf numFmtId="44" fontId="14" fillId="0" borderId="8" xfId="3" applyFont="1" applyBorder="1" applyAlignment="1">
      <alignment horizontal="center" vertical="center" wrapText="1"/>
    </xf>
    <xf numFmtId="164" fontId="22" fillId="0" borderId="8" xfId="1" applyNumberFormat="1" applyFont="1" applyBorder="1" applyAlignment="1" applyProtection="1">
      <alignment horizontal="right" vertical="center"/>
    </xf>
    <xf numFmtId="2" fontId="22" fillId="0" borderId="8" xfId="0" applyNumberFormat="1" applyFont="1" applyBorder="1" applyAlignment="1" applyProtection="1">
      <alignment horizontal="left" vertical="center"/>
      <protection locked="0"/>
    </xf>
    <xf numFmtId="44" fontId="22" fillId="0" borderId="8" xfId="3" applyFont="1" applyFill="1" applyBorder="1" applyAlignment="1" applyProtection="1">
      <alignment horizontal="left" vertical="center"/>
      <protection locked="0"/>
    </xf>
    <xf numFmtId="164" fontId="22" fillId="6" borderId="8" xfId="1" applyNumberFormat="1" applyFont="1" applyFill="1" applyBorder="1" applyAlignment="1" applyProtection="1">
      <alignment horizontal="right" vertical="center"/>
    </xf>
    <xf numFmtId="164" fontId="22" fillId="0" borderId="8" xfId="1" applyNumberFormat="1" applyFont="1" applyFill="1" applyBorder="1" applyAlignment="1" applyProtection="1">
      <alignment horizontal="right" vertical="center"/>
    </xf>
    <xf numFmtId="44" fontId="14" fillId="0" borderId="8" xfId="3" applyFont="1" applyBorder="1" applyAlignment="1" applyProtection="1">
      <alignment horizontal="center" vertical="center"/>
      <protection locked="0"/>
    </xf>
    <xf numFmtId="44" fontId="14" fillId="0" borderId="8" xfId="3" applyFont="1" applyBorder="1" applyAlignment="1">
      <alignment horizontal="center" vertical="center"/>
    </xf>
    <xf numFmtId="164" fontId="14" fillId="0" borderId="8" xfId="1" applyNumberFormat="1" applyFont="1" applyBorder="1" applyAlignment="1">
      <alignment horizontal="right" vertical="center"/>
    </xf>
    <xf numFmtId="164" fontId="13" fillId="6" borderId="8" xfId="1" applyNumberFormat="1" applyFont="1" applyFill="1" applyBorder="1" applyAlignment="1" applyProtection="1">
      <alignment horizontal="right" vertical="center"/>
    </xf>
    <xf numFmtId="2" fontId="22" fillId="6" borderId="10" xfId="0" applyNumberFormat="1" applyFont="1" applyFill="1" applyBorder="1" applyAlignment="1" applyProtection="1">
      <alignment horizontal="left" vertical="center"/>
      <protection locked="0"/>
    </xf>
    <xf numFmtId="2" fontId="22" fillId="6" borderId="11" xfId="0" applyNumberFormat="1" applyFont="1" applyFill="1" applyBorder="1" applyAlignment="1" applyProtection="1">
      <alignment horizontal="left" vertical="center"/>
      <protection locked="0"/>
    </xf>
    <xf numFmtId="2" fontId="22" fillId="6" borderId="12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136</xdr:row>
      <xdr:rowOff>0</xdr:rowOff>
    </xdr:from>
    <xdr:to>
      <xdr:col>4</xdr:col>
      <xdr:colOff>381000</xdr:colOff>
      <xdr:row>136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90775" y="20126325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144</xdr:row>
      <xdr:rowOff>0</xdr:rowOff>
    </xdr:from>
    <xdr:to>
      <xdr:col>6</xdr:col>
      <xdr:colOff>371475</xdr:colOff>
      <xdr:row>144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819525" y="216979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144</xdr:row>
      <xdr:rowOff>0</xdr:rowOff>
    </xdr:from>
    <xdr:to>
      <xdr:col>1</xdr:col>
      <xdr:colOff>2571750</xdr:colOff>
      <xdr:row>144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85825" y="216979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209"/>
  <sheetViews>
    <sheetView tabSelected="1" topLeftCell="A139" workbookViewId="0">
      <selection activeCell="E114" sqref="E114:G123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5.75" style="48" customWidth="1"/>
    <col min="4" max="4" width="4.125" style="48" customWidth="1"/>
    <col min="5" max="5" width="13.125" style="67" customWidth="1"/>
    <col min="6" max="6" width="11.125" style="67" customWidth="1"/>
    <col min="7" max="7" width="11.125" style="53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96" t="s">
        <v>0</v>
      </c>
      <c r="B1" s="96"/>
      <c r="C1" s="96"/>
      <c r="D1" s="96"/>
      <c r="E1" s="96"/>
      <c r="F1" s="96"/>
      <c r="G1" s="96"/>
      <c r="I1" s="1"/>
    </row>
    <row r="2" spans="1:13" ht="20.100000000000001" customHeight="1">
      <c r="A2" s="97" t="s">
        <v>1</v>
      </c>
      <c r="B2" s="97"/>
      <c r="C2" s="97"/>
      <c r="D2" s="97"/>
      <c r="E2" s="97"/>
      <c r="F2" s="97"/>
      <c r="G2" s="97"/>
    </row>
    <row r="3" spans="1:13" s="2" customFormat="1" ht="20.100000000000001" customHeight="1">
      <c r="A3" s="98" t="s">
        <v>2</v>
      </c>
      <c r="B3" s="98"/>
      <c r="C3" s="98"/>
      <c r="D3" s="98"/>
      <c r="E3" s="98"/>
      <c r="F3" s="98"/>
      <c r="G3" s="98"/>
    </row>
    <row r="4" spans="1:13" s="2" customFormat="1" ht="19.5" customHeight="1" thickBot="1">
      <c r="A4" s="3"/>
      <c r="B4" s="3"/>
      <c r="C4" s="3"/>
      <c r="D4" s="3"/>
      <c r="E4" s="57"/>
      <c r="F4" s="57"/>
      <c r="G4" s="4"/>
    </row>
    <row r="5" spans="1:13" s="2" customFormat="1" ht="15.95" customHeight="1">
      <c r="A5" s="99" t="s">
        <v>3</v>
      </c>
      <c r="B5" s="100"/>
      <c r="C5" s="100"/>
      <c r="D5" s="100"/>
      <c r="E5" s="100"/>
      <c r="F5" s="100"/>
      <c r="G5" s="101"/>
    </row>
    <row r="6" spans="1:13" ht="32.25" customHeight="1" thickBot="1">
      <c r="A6" s="102" t="s">
        <v>143</v>
      </c>
      <c r="B6" s="103"/>
      <c r="C6" s="103"/>
      <c r="D6" s="103"/>
      <c r="E6" s="103"/>
      <c r="F6" s="103"/>
      <c r="G6" s="104"/>
      <c r="H6" s="2"/>
    </row>
    <row r="7" spans="1:13" s="9" customFormat="1" ht="15.95" customHeight="1">
      <c r="A7" s="5" t="s">
        <v>4</v>
      </c>
      <c r="B7" s="5" t="s">
        <v>5</v>
      </c>
      <c r="C7" s="5" t="s">
        <v>6</v>
      </c>
      <c r="D7" s="5" t="s">
        <v>7</v>
      </c>
      <c r="E7" s="58" t="s">
        <v>8</v>
      </c>
      <c r="F7" s="58" t="s">
        <v>9</v>
      </c>
      <c r="G7" s="6" t="s">
        <v>10</v>
      </c>
      <c r="H7" s="7"/>
      <c r="I7" s="8"/>
      <c r="J7" s="8"/>
      <c r="K7" s="8"/>
      <c r="L7" s="8"/>
      <c r="M7" s="8"/>
    </row>
    <row r="8" spans="1:13" s="14" customFormat="1" ht="15.95" customHeight="1">
      <c r="A8" s="10"/>
      <c r="B8" s="11" t="s">
        <v>11</v>
      </c>
      <c r="C8" s="12"/>
      <c r="D8" s="12"/>
      <c r="E8" s="59"/>
      <c r="F8" s="59"/>
      <c r="G8" s="13"/>
    </row>
    <row r="9" spans="1:13" s="14" customFormat="1" ht="15.95" customHeight="1">
      <c r="A9" s="15">
        <v>1</v>
      </c>
      <c r="B9" s="16" t="s">
        <v>12</v>
      </c>
      <c r="C9" s="17"/>
      <c r="D9" s="18"/>
      <c r="E9" s="60"/>
      <c r="F9" s="60"/>
      <c r="G9" s="19"/>
    </row>
    <row r="10" spans="1:13" s="14" customFormat="1" ht="15.95" customHeight="1">
      <c r="A10" s="20">
        <v>1.1000000000000001</v>
      </c>
      <c r="B10" s="21" t="s">
        <v>13</v>
      </c>
      <c r="C10" s="22">
        <v>1</v>
      </c>
      <c r="D10" s="72" t="s">
        <v>14</v>
      </c>
      <c r="E10" s="73"/>
      <c r="F10" s="73"/>
      <c r="G10" s="74"/>
    </row>
    <row r="11" spans="1:13" s="14" customFormat="1" ht="15.95" customHeight="1">
      <c r="A11" s="20">
        <v>1.2</v>
      </c>
      <c r="B11" s="21" t="s">
        <v>15</v>
      </c>
      <c r="C11" s="22">
        <v>260</v>
      </c>
      <c r="D11" s="72" t="s">
        <v>16</v>
      </c>
      <c r="E11" s="73"/>
      <c r="F11" s="73"/>
      <c r="G11" s="74"/>
    </row>
    <row r="12" spans="1:13" s="14" customFormat="1" ht="15.95" customHeight="1">
      <c r="A12" s="20">
        <v>1.3</v>
      </c>
      <c r="B12" s="21" t="s">
        <v>109</v>
      </c>
      <c r="C12" s="22">
        <v>1</v>
      </c>
      <c r="D12" s="72" t="s">
        <v>103</v>
      </c>
      <c r="E12" s="73"/>
      <c r="F12" s="73"/>
      <c r="G12" s="74"/>
    </row>
    <row r="13" spans="1:13" s="14" customFormat="1" ht="15.95" customHeight="1">
      <c r="A13" s="20">
        <v>1.4</v>
      </c>
      <c r="B13" s="21" t="s">
        <v>17</v>
      </c>
      <c r="C13" s="22">
        <v>1</v>
      </c>
      <c r="D13" s="72" t="s">
        <v>14</v>
      </c>
      <c r="E13" s="73"/>
      <c r="F13" s="73"/>
      <c r="G13" s="74"/>
    </row>
    <row r="14" spans="1:13" s="14" customFormat="1" ht="15.95" customHeight="1">
      <c r="A14" s="20">
        <v>1.5</v>
      </c>
      <c r="B14" s="21" t="s">
        <v>18</v>
      </c>
      <c r="C14" s="22">
        <v>1</v>
      </c>
      <c r="D14" s="72" t="s">
        <v>14</v>
      </c>
      <c r="E14" s="73"/>
      <c r="F14" s="73"/>
      <c r="G14" s="74"/>
    </row>
    <row r="15" spans="1:13" s="14" customFormat="1" ht="12">
      <c r="A15" s="23"/>
      <c r="B15" s="21"/>
      <c r="C15" s="22"/>
      <c r="D15" s="72"/>
      <c r="E15" s="73"/>
      <c r="F15" s="73"/>
      <c r="G15" s="74"/>
    </row>
    <row r="16" spans="1:13" s="14" customFormat="1" ht="12.75">
      <c r="A16" s="15">
        <v>2</v>
      </c>
      <c r="B16" s="16" t="s">
        <v>19</v>
      </c>
      <c r="C16" s="22"/>
      <c r="D16" s="72"/>
      <c r="E16" s="73"/>
      <c r="F16" s="73"/>
      <c r="G16" s="74"/>
    </row>
    <row r="17" spans="1:7" s="14" customFormat="1" ht="12">
      <c r="A17" s="20">
        <f>A16+0.1</f>
        <v>2.1</v>
      </c>
      <c r="B17" s="21" t="s">
        <v>20</v>
      </c>
      <c r="C17" s="22">
        <v>19.010000000000002</v>
      </c>
      <c r="D17" s="72" t="s">
        <v>144</v>
      </c>
      <c r="E17" s="73"/>
      <c r="F17" s="73"/>
      <c r="G17" s="74"/>
    </row>
    <row r="18" spans="1:7" s="14" customFormat="1" ht="12">
      <c r="A18" s="20">
        <v>2.2000000000000002</v>
      </c>
      <c r="B18" s="21" t="s">
        <v>142</v>
      </c>
      <c r="C18" s="22">
        <v>23.37</v>
      </c>
      <c r="D18" s="72" t="s">
        <v>144</v>
      </c>
      <c r="E18" s="73"/>
      <c r="F18" s="73"/>
      <c r="G18" s="74"/>
    </row>
    <row r="19" spans="1:7" s="14" customFormat="1" ht="12">
      <c r="A19" s="20">
        <v>2.2999999999999998</v>
      </c>
      <c r="B19" s="21" t="s">
        <v>106</v>
      </c>
      <c r="C19" s="22">
        <v>29.08</v>
      </c>
      <c r="D19" s="72" t="s">
        <v>144</v>
      </c>
      <c r="E19" s="73"/>
      <c r="F19" s="73"/>
      <c r="G19" s="74"/>
    </row>
    <row r="20" spans="1:7" s="14" customFormat="1" ht="12">
      <c r="A20" s="20">
        <v>2.4</v>
      </c>
      <c r="B20" s="21" t="s">
        <v>21</v>
      </c>
      <c r="C20" s="22">
        <v>0.38400000000000001</v>
      </c>
      <c r="D20" s="72" t="s">
        <v>144</v>
      </c>
      <c r="E20" s="73"/>
      <c r="F20" s="73"/>
      <c r="G20" s="74"/>
    </row>
    <row r="21" spans="1:7" s="14" customFormat="1" ht="12">
      <c r="A21" s="20">
        <v>2.5</v>
      </c>
      <c r="B21" s="21" t="s">
        <v>22</v>
      </c>
      <c r="C21" s="22">
        <v>18.75</v>
      </c>
      <c r="D21" s="72" t="s">
        <v>144</v>
      </c>
      <c r="E21" s="73"/>
      <c r="F21" s="73"/>
      <c r="G21" s="74"/>
    </row>
    <row r="22" spans="1:7" s="14" customFormat="1" ht="12">
      <c r="A22" s="20">
        <v>2.6</v>
      </c>
      <c r="B22" s="21" t="s">
        <v>23</v>
      </c>
      <c r="C22" s="22">
        <v>380.5</v>
      </c>
      <c r="D22" s="72" t="s">
        <v>144</v>
      </c>
      <c r="E22" s="73"/>
      <c r="F22" s="73"/>
      <c r="G22" s="74"/>
    </row>
    <row r="23" spans="1:7" s="14" customFormat="1" ht="12">
      <c r="A23" s="20">
        <v>2.7</v>
      </c>
      <c r="B23" s="21" t="s">
        <v>110</v>
      </c>
      <c r="C23" s="22">
        <v>57.47</v>
      </c>
      <c r="D23" s="72" t="s">
        <v>26</v>
      </c>
      <c r="E23" s="73"/>
      <c r="F23" s="73"/>
      <c r="G23" s="74"/>
    </row>
    <row r="24" spans="1:7" s="14" customFormat="1" ht="24">
      <c r="A24" s="20">
        <v>2.8</v>
      </c>
      <c r="B24" s="21" t="s">
        <v>111</v>
      </c>
      <c r="C24" s="22">
        <v>6</v>
      </c>
      <c r="D24" s="72" t="s">
        <v>26</v>
      </c>
      <c r="E24" s="73"/>
      <c r="F24" s="73"/>
      <c r="G24" s="75"/>
    </row>
    <row r="25" spans="1:7" s="14" customFormat="1" ht="12">
      <c r="A25" s="23"/>
      <c r="B25" s="21"/>
      <c r="C25" s="22"/>
      <c r="D25" s="72"/>
      <c r="E25" s="73"/>
      <c r="F25" s="73"/>
      <c r="G25" s="74"/>
    </row>
    <row r="26" spans="1:7" s="14" customFormat="1" ht="12.75">
      <c r="A26" s="15">
        <v>3</v>
      </c>
      <c r="B26" s="24" t="s">
        <v>24</v>
      </c>
      <c r="C26" s="76"/>
      <c r="D26" s="72"/>
      <c r="E26" s="77"/>
      <c r="F26" s="77"/>
      <c r="G26" s="78"/>
    </row>
    <row r="27" spans="1:7" s="14" customFormat="1" ht="12">
      <c r="A27" s="20">
        <f>A26+0.1</f>
        <v>3.1</v>
      </c>
      <c r="B27" s="21" t="s">
        <v>25</v>
      </c>
      <c r="C27" s="76">
        <v>6.36</v>
      </c>
      <c r="D27" s="72" t="s">
        <v>26</v>
      </c>
      <c r="E27" s="77"/>
      <c r="F27" s="77"/>
      <c r="G27" s="75"/>
    </row>
    <row r="28" spans="1:7" s="14" customFormat="1" ht="12">
      <c r="A28" s="20">
        <v>3.2</v>
      </c>
      <c r="B28" s="21" t="s">
        <v>107</v>
      </c>
      <c r="C28" s="76">
        <v>5.91</v>
      </c>
      <c r="D28" s="72" t="s">
        <v>26</v>
      </c>
      <c r="E28" s="77"/>
      <c r="F28" s="77"/>
      <c r="G28" s="75"/>
    </row>
    <row r="29" spans="1:7" s="14" customFormat="1" ht="12">
      <c r="A29" s="20">
        <v>3.3</v>
      </c>
      <c r="B29" s="21" t="s">
        <v>27</v>
      </c>
      <c r="C29" s="76">
        <v>11.428000000000001</v>
      </c>
      <c r="D29" s="72" t="s">
        <v>26</v>
      </c>
      <c r="E29" s="77"/>
      <c r="F29" s="77"/>
      <c r="G29" s="75"/>
    </row>
    <row r="30" spans="1:7" s="14" customFormat="1" ht="12">
      <c r="A30" s="20">
        <v>3.4</v>
      </c>
      <c r="B30" s="21" t="s">
        <v>28</v>
      </c>
      <c r="C30" s="76">
        <v>6.37</v>
      </c>
      <c r="D30" s="72" t="s">
        <v>26</v>
      </c>
      <c r="E30" s="77"/>
      <c r="F30" s="77"/>
      <c r="G30" s="75"/>
    </row>
    <row r="31" spans="1:7" s="14" customFormat="1" ht="12">
      <c r="A31" s="20">
        <v>3.5</v>
      </c>
      <c r="B31" s="21" t="s">
        <v>29</v>
      </c>
      <c r="C31" s="76">
        <v>2.92</v>
      </c>
      <c r="D31" s="72" t="s">
        <v>26</v>
      </c>
      <c r="E31" s="77"/>
      <c r="F31" s="77"/>
      <c r="G31" s="75"/>
    </row>
    <row r="32" spans="1:7" s="14" customFormat="1" ht="12">
      <c r="A32" s="20">
        <v>3.6</v>
      </c>
      <c r="B32" s="21" t="s">
        <v>30</v>
      </c>
      <c r="C32" s="76">
        <v>2.97</v>
      </c>
      <c r="D32" s="72" t="s">
        <v>26</v>
      </c>
      <c r="E32" s="77"/>
      <c r="F32" s="77"/>
      <c r="G32" s="75"/>
    </row>
    <row r="33" spans="1:7" s="14" customFormat="1" ht="12">
      <c r="A33" s="20">
        <v>3.7</v>
      </c>
      <c r="B33" s="21" t="s">
        <v>31</v>
      </c>
      <c r="C33" s="76">
        <v>65.3</v>
      </c>
      <c r="D33" s="72" t="s">
        <v>105</v>
      </c>
      <c r="E33" s="77"/>
      <c r="F33" s="77"/>
      <c r="G33" s="75"/>
    </row>
    <row r="34" spans="1:7" s="14" customFormat="1" ht="12">
      <c r="A34" s="20">
        <v>3.8</v>
      </c>
      <c r="B34" s="21" t="s">
        <v>32</v>
      </c>
      <c r="C34" s="76">
        <v>3.61</v>
      </c>
      <c r="D34" s="72" t="s">
        <v>26</v>
      </c>
      <c r="E34" s="77"/>
      <c r="F34" s="77"/>
      <c r="G34" s="75"/>
    </row>
    <row r="35" spans="1:7" s="14" customFormat="1" ht="12">
      <c r="A35" s="20">
        <v>3.9</v>
      </c>
      <c r="B35" s="21" t="s">
        <v>33</v>
      </c>
      <c r="C35" s="76">
        <v>7.9420000000000002</v>
      </c>
      <c r="D35" s="72" t="s">
        <v>26</v>
      </c>
      <c r="E35" s="77"/>
      <c r="F35" s="77"/>
      <c r="G35" s="75"/>
    </row>
    <row r="36" spans="1:7" s="14" customFormat="1" ht="12">
      <c r="A36" s="23"/>
      <c r="B36" s="25"/>
      <c r="C36" s="76"/>
      <c r="D36" s="72"/>
      <c r="E36" s="77"/>
      <c r="F36" s="77"/>
      <c r="G36" s="74"/>
    </row>
    <row r="37" spans="1:7" s="14" customFormat="1" ht="12.75">
      <c r="A37" s="15">
        <v>4</v>
      </c>
      <c r="B37" s="24" t="s">
        <v>34</v>
      </c>
      <c r="C37" s="76"/>
      <c r="D37" s="72"/>
      <c r="E37" s="77"/>
      <c r="F37" s="77"/>
      <c r="G37" s="74"/>
    </row>
    <row r="38" spans="1:7" s="14" customFormat="1" ht="12">
      <c r="A38" s="20">
        <f>A37+0.1</f>
        <v>4.0999999999999996</v>
      </c>
      <c r="B38" s="21" t="s">
        <v>35</v>
      </c>
      <c r="C38" s="76">
        <v>41.59</v>
      </c>
      <c r="D38" s="72" t="s">
        <v>145</v>
      </c>
      <c r="E38" s="77"/>
      <c r="F38" s="77"/>
      <c r="G38" s="74"/>
    </row>
    <row r="39" spans="1:7" s="14" customFormat="1" ht="12">
      <c r="A39" s="20">
        <v>4.2</v>
      </c>
      <c r="B39" s="21" t="s">
        <v>36</v>
      </c>
      <c r="C39" s="76">
        <v>99.72</v>
      </c>
      <c r="D39" s="72" t="s">
        <v>145</v>
      </c>
      <c r="E39" s="77"/>
      <c r="F39" s="77"/>
      <c r="G39" s="74"/>
    </row>
    <row r="40" spans="1:7" s="14" customFormat="1" ht="12">
      <c r="A40" s="20">
        <v>4.3</v>
      </c>
      <c r="B40" s="21" t="s">
        <v>108</v>
      </c>
      <c r="C40" s="76">
        <v>27.05</v>
      </c>
      <c r="D40" s="72" t="s">
        <v>62</v>
      </c>
      <c r="E40" s="77"/>
      <c r="F40" s="77"/>
      <c r="G40" s="74"/>
    </row>
    <row r="41" spans="1:7" s="14" customFormat="1" ht="24">
      <c r="A41" s="20">
        <v>4.4000000000000004</v>
      </c>
      <c r="B41" s="21" t="s">
        <v>112</v>
      </c>
      <c r="C41" s="76">
        <v>27.05</v>
      </c>
      <c r="D41" s="72" t="s">
        <v>145</v>
      </c>
      <c r="E41" s="77"/>
      <c r="F41" s="77"/>
      <c r="G41" s="74"/>
    </row>
    <row r="42" spans="1:7" s="14" customFormat="1" ht="12">
      <c r="A42" s="20">
        <v>4.5</v>
      </c>
      <c r="B42" s="21" t="s">
        <v>113</v>
      </c>
      <c r="C42" s="76">
        <v>5.29</v>
      </c>
      <c r="D42" s="72" t="s">
        <v>62</v>
      </c>
      <c r="E42" s="77"/>
      <c r="F42" s="77"/>
      <c r="G42" s="74"/>
    </row>
    <row r="43" spans="1:7" s="14" customFormat="1" ht="12">
      <c r="A43" s="20">
        <v>4.5999999999999996</v>
      </c>
      <c r="B43" s="21" t="s">
        <v>114</v>
      </c>
      <c r="C43" s="76">
        <v>5.32</v>
      </c>
      <c r="D43" s="72" t="s">
        <v>62</v>
      </c>
      <c r="E43" s="77"/>
      <c r="F43" s="77"/>
      <c r="G43" s="74"/>
    </row>
    <row r="44" spans="1:7" s="14" customFormat="1" ht="15.95" customHeight="1">
      <c r="A44" s="20"/>
      <c r="B44" s="21"/>
      <c r="C44" s="76"/>
      <c r="D44" s="72"/>
      <c r="E44" s="77"/>
      <c r="F44" s="77"/>
      <c r="G44" s="74"/>
    </row>
    <row r="45" spans="1:7" ht="12.75">
      <c r="A45" s="15">
        <v>5</v>
      </c>
      <c r="B45" s="24" t="s">
        <v>37</v>
      </c>
      <c r="C45" s="76"/>
      <c r="D45" s="72"/>
      <c r="E45" s="77"/>
      <c r="F45" s="77"/>
      <c r="G45" s="74"/>
    </row>
    <row r="46" spans="1:7" ht="12">
      <c r="A46" s="20">
        <v>5.0999999999999996</v>
      </c>
      <c r="B46" s="21" t="s">
        <v>38</v>
      </c>
      <c r="C46" s="76">
        <v>3</v>
      </c>
      <c r="D46" s="72" t="s">
        <v>39</v>
      </c>
      <c r="E46" s="77"/>
      <c r="F46" s="77"/>
      <c r="G46" s="74"/>
    </row>
    <row r="47" spans="1:7" ht="12">
      <c r="A47" s="20">
        <v>5.2</v>
      </c>
      <c r="B47" s="21" t="s">
        <v>40</v>
      </c>
      <c r="C47" s="76">
        <v>1</v>
      </c>
      <c r="D47" s="72" t="s">
        <v>39</v>
      </c>
      <c r="E47" s="77"/>
      <c r="F47" s="77"/>
      <c r="G47" s="74"/>
    </row>
    <row r="48" spans="1:7" ht="12">
      <c r="A48" s="20">
        <v>5.3</v>
      </c>
      <c r="B48" s="21" t="s">
        <v>41</v>
      </c>
      <c r="C48" s="76">
        <v>11</v>
      </c>
      <c r="D48" s="72" t="s">
        <v>39</v>
      </c>
      <c r="E48" s="77"/>
      <c r="F48" s="77"/>
      <c r="G48" s="74"/>
    </row>
    <row r="49" spans="1:7" ht="12">
      <c r="A49" s="20">
        <v>5.4</v>
      </c>
      <c r="B49" s="21" t="s">
        <v>42</v>
      </c>
      <c r="C49" s="76">
        <v>2</v>
      </c>
      <c r="D49" s="72" t="s">
        <v>39</v>
      </c>
      <c r="E49" s="77"/>
      <c r="F49" s="77"/>
      <c r="G49" s="74"/>
    </row>
    <row r="50" spans="1:7" ht="12">
      <c r="A50" s="20">
        <v>5.5</v>
      </c>
      <c r="B50" s="21" t="s">
        <v>43</v>
      </c>
      <c r="C50" s="76">
        <v>1</v>
      </c>
      <c r="D50" s="72" t="s">
        <v>39</v>
      </c>
      <c r="E50" s="77"/>
      <c r="F50" s="77"/>
      <c r="G50" s="74"/>
    </row>
    <row r="51" spans="1:7" ht="12">
      <c r="A51" s="20">
        <v>5.6</v>
      </c>
      <c r="B51" s="21" t="s">
        <v>44</v>
      </c>
      <c r="C51" s="76">
        <v>7</v>
      </c>
      <c r="D51" s="72" t="s">
        <v>39</v>
      </c>
      <c r="E51" s="77"/>
      <c r="F51" s="77"/>
      <c r="G51" s="74"/>
    </row>
    <row r="52" spans="1:7" ht="12">
      <c r="A52" s="20">
        <v>5.7</v>
      </c>
      <c r="B52" s="21" t="s">
        <v>45</v>
      </c>
      <c r="C52" s="76">
        <v>6</v>
      </c>
      <c r="D52" s="72" t="s">
        <v>39</v>
      </c>
      <c r="E52" s="77"/>
      <c r="F52" s="77"/>
      <c r="G52" s="74"/>
    </row>
    <row r="53" spans="1:7" ht="12">
      <c r="A53" s="20">
        <v>5.8</v>
      </c>
      <c r="B53" s="21" t="s">
        <v>46</v>
      </c>
      <c r="C53" s="76">
        <v>3</v>
      </c>
      <c r="D53" s="72" t="s">
        <v>39</v>
      </c>
      <c r="E53" s="77"/>
      <c r="F53" s="77"/>
      <c r="G53" s="74"/>
    </row>
    <row r="54" spans="1:7" ht="12">
      <c r="A54" s="20">
        <v>5.9</v>
      </c>
      <c r="B54" s="21" t="s">
        <v>115</v>
      </c>
      <c r="C54" s="76">
        <v>1</v>
      </c>
      <c r="D54" s="72" t="s">
        <v>39</v>
      </c>
      <c r="E54" s="77"/>
      <c r="F54" s="77"/>
      <c r="G54" s="74"/>
    </row>
    <row r="55" spans="1:7" ht="12">
      <c r="A55" s="20">
        <v>5.0999999999999996</v>
      </c>
      <c r="B55" s="70" t="s">
        <v>117</v>
      </c>
      <c r="C55" s="76">
        <v>2</v>
      </c>
      <c r="D55" s="72" t="s">
        <v>39</v>
      </c>
      <c r="E55" s="77"/>
      <c r="F55" s="77"/>
      <c r="G55" s="74"/>
    </row>
    <row r="56" spans="1:7" ht="12">
      <c r="A56" s="20">
        <v>5.1100000000000003</v>
      </c>
      <c r="B56" s="21" t="s">
        <v>116</v>
      </c>
      <c r="C56" s="76">
        <v>1</v>
      </c>
      <c r="D56" s="72" t="s">
        <v>39</v>
      </c>
      <c r="E56" s="77"/>
      <c r="F56" s="77"/>
      <c r="G56" s="74"/>
    </row>
    <row r="57" spans="1:7" ht="12">
      <c r="A57" s="20">
        <v>5.12</v>
      </c>
      <c r="B57" s="21" t="s">
        <v>147</v>
      </c>
      <c r="C57" s="76">
        <v>1</v>
      </c>
      <c r="D57" s="72" t="s">
        <v>148</v>
      </c>
      <c r="E57" s="77"/>
      <c r="F57" s="77"/>
      <c r="G57" s="74"/>
    </row>
    <row r="58" spans="1:7" ht="12">
      <c r="A58" s="20">
        <v>5.12</v>
      </c>
      <c r="B58" s="21" t="s">
        <v>47</v>
      </c>
      <c r="C58" s="76">
        <v>1</v>
      </c>
      <c r="D58" s="72" t="s">
        <v>14</v>
      </c>
      <c r="E58" s="77"/>
      <c r="F58" s="77"/>
      <c r="G58" s="74"/>
    </row>
    <row r="59" spans="1:7" ht="12">
      <c r="A59" s="20">
        <v>5.13</v>
      </c>
      <c r="B59" s="21" t="s">
        <v>48</v>
      </c>
      <c r="C59" s="76">
        <v>1</v>
      </c>
      <c r="D59" s="72" t="s">
        <v>14</v>
      </c>
      <c r="E59" s="77"/>
      <c r="F59" s="77"/>
      <c r="G59" s="74"/>
    </row>
    <row r="60" spans="1:7" ht="12">
      <c r="A60" s="20"/>
      <c r="B60" s="25"/>
      <c r="C60" s="76"/>
      <c r="D60" s="72"/>
      <c r="E60" s="77"/>
      <c r="F60" s="77"/>
      <c r="G60" s="74"/>
    </row>
    <row r="61" spans="1:7" ht="12.75">
      <c r="A61" s="26">
        <v>6</v>
      </c>
      <c r="B61" s="24" t="s">
        <v>49</v>
      </c>
      <c r="C61" s="76"/>
      <c r="D61" s="72"/>
      <c r="E61" s="77"/>
      <c r="F61" s="77"/>
      <c r="G61" s="74"/>
    </row>
    <row r="62" spans="1:7" ht="12">
      <c r="A62" s="20">
        <v>6.1</v>
      </c>
      <c r="B62" s="21" t="s">
        <v>50</v>
      </c>
      <c r="C62" s="76">
        <v>2</v>
      </c>
      <c r="D62" s="72" t="s">
        <v>39</v>
      </c>
      <c r="E62" s="77"/>
      <c r="F62" s="77"/>
      <c r="G62" s="74"/>
    </row>
    <row r="63" spans="1:7" ht="12">
      <c r="A63" s="20">
        <v>6.2</v>
      </c>
      <c r="B63" s="21" t="s">
        <v>51</v>
      </c>
      <c r="C63" s="76">
        <v>2</v>
      </c>
      <c r="D63" s="72" t="s">
        <v>39</v>
      </c>
      <c r="E63" s="77"/>
      <c r="F63" s="77"/>
      <c r="G63" s="74"/>
    </row>
    <row r="64" spans="1:7" ht="12">
      <c r="A64" s="20">
        <v>6.3</v>
      </c>
      <c r="B64" s="21" t="s">
        <v>53</v>
      </c>
      <c r="C64" s="76">
        <v>1</v>
      </c>
      <c r="D64" s="72" t="s">
        <v>39</v>
      </c>
      <c r="E64" s="77"/>
      <c r="F64" s="77"/>
      <c r="G64" s="74"/>
    </row>
    <row r="65" spans="1:7" ht="12">
      <c r="A65" s="20">
        <v>6.4</v>
      </c>
      <c r="B65" s="21" t="s">
        <v>54</v>
      </c>
      <c r="C65" s="76">
        <v>1</v>
      </c>
      <c r="D65" s="72" t="s">
        <v>39</v>
      </c>
      <c r="E65" s="77"/>
      <c r="F65" s="77"/>
      <c r="G65" s="74"/>
    </row>
    <row r="66" spans="1:7" ht="12">
      <c r="A66" s="20">
        <v>6.5</v>
      </c>
      <c r="B66" s="21" t="s">
        <v>118</v>
      </c>
      <c r="C66" s="76">
        <v>12</v>
      </c>
      <c r="D66" s="72" t="s">
        <v>14</v>
      </c>
      <c r="E66" s="77"/>
      <c r="F66" s="77"/>
      <c r="G66" s="74"/>
    </row>
    <row r="67" spans="1:7" ht="12">
      <c r="A67" s="20">
        <v>6.6</v>
      </c>
      <c r="B67" s="21" t="s">
        <v>55</v>
      </c>
      <c r="C67" s="76">
        <v>4</v>
      </c>
      <c r="D67" s="72" t="s">
        <v>14</v>
      </c>
      <c r="E67" s="77"/>
      <c r="F67" s="77"/>
      <c r="G67" s="74"/>
    </row>
    <row r="68" spans="1:7" ht="12">
      <c r="A68" s="20">
        <v>6.7</v>
      </c>
      <c r="B68" s="21" t="s">
        <v>56</v>
      </c>
      <c r="C68" s="76">
        <v>4</v>
      </c>
      <c r="D68" s="72" t="s">
        <v>14</v>
      </c>
      <c r="E68" s="77"/>
      <c r="F68" s="77"/>
      <c r="G68" s="74"/>
    </row>
    <row r="69" spans="1:7" ht="12">
      <c r="A69" s="20">
        <v>6.8</v>
      </c>
      <c r="B69" s="21" t="s">
        <v>57</v>
      </c>
      <c r="C69" s="76">
        <v>1</v>
      </c>
      <c r="D69" s="72" t="s">
        <v>39</v>
      </c>
      <c r="E69" s="77"/>
      <c r="F69" s="77"/>
      <c r="G69" s="74"/>
    </row>
    <row r="70" spans="1:7" ht="12">
      <c r="A70" s="20">
        <v>6.9</v>
      </c>
      <c r="B70" s="21" t="s">
        <v>58</v>
      </c>
      <c r="C70" s="76">
        <v>1</v>
      </c>
      <c r="D70" s="72" t="s">
        <v>7</v>
      </c>
      <c r="E70" s="77"/>
      <c r="F70" s="77"/>
      <c r="G70" s="74"/>
    </row>
    <row r="71" spans="1:7" ht="12">
      <c r="A71" s="20">
        <v>6.1</v>
      </c>
      <c r="B71" s="21" t="s">
        <v>119</v>
      </c>
      <c r="C71" s="76">
        <v>1</v>
      </c>
      <c r="D71" s="72" t="s">
        <v>39</v>
      </c>
      <c r="E71" s="77"/>
      <c r="F71" s="77"/>
      <c r="G71" s="74"/>
    </row>
    <row r="72" spans="1:7" ht="12">
      <c r="A72" s="20">
        <v>6.11</v>
      </c>
      <c r="B72" s="21" t="s">
        <v>52</v>
      </c>
      <c r="C72" s="76">
        <v>1</v>
      </c>
      <c r="D72" s="72" t="s">
        <v>7</v>
      </c>
      <c r="E72" s="77"/>
      <c r="F72" s="77"/>
      <c r="G72" s="74"/>
    </row>
    <row r="73" spans="1:7" ht="12">
      <c r="A73" s="20">
        <v>6.12</v>
      </c>
      <c r="B73" s="21" t="s">
        <v>59</v>
      </c>
      <c r="C73" s="76">
        <v>1</v>
      </c>
      <c r="D73" s="72" t="s">
        <v>39</v>
      </c>
      <c r="E73" s="77"/>
      <c r="F73" s="77"/>
      <c r="G73" s="74"/>
    </row>
    <row r="74" spans="1:7" ht="12">
      <c r="A74" s="20">
        <v>6.13</v>
      </c>
      <c r="B74" s="21" t="s">
        <v>120</v>
      </c>
      <c r="C74" s="76">
        <v>2</v>
      </c>
      <c r="D74" s="72" t="s">
        <v>14</v>
      </c>
      <c r="E74" s="77"/>
      <c r="F74" s="77"/>
      <c r="G74" s="74"/>
    </row>
    <row r="75" spans="1:7" ht="12">
      <c r="A75" s="20">
        <v>6.14</v>
      </c>
      <c r="B75" s="21" t="s">
        <v>121</v>
      </c>
      <c r="C75" s="76">
        <v>1</v>
      </c>
      <c r="D75" s="72" t="s">
        <v>39</v>
      </c>
      <c r="E75" s="77"/>
      <c r="F75" s="77"/>
      <c r="G75" s="74"/>
    </row>
    <row r="76" spans="1:7" ht="12">
      <c r="A76" s="20">
        <v>6.15</v>
      </c>
      <c r="B76" s="21" t="s">
        <v>122</v>
      </c>
      <c r="C76" s="76">
        <v>1</v>
      </c>
      <c r="D76" s="72" t="s">
        <v>39</v>
      </c>
      <c r="E76" s="77"/>
      <c r="F76" s="77"/>
      <c r="G76" s="74"/>
    </row>
    <row r="77" spans="1:7" ht="12">
      <c r="A77" s="20"/>
      <c r="B77" s="25"/>
      <c r="C77" s="76"/>
      <c r="D77" s="72"/>
      <c r="E77" s="77"/>
      <c r="F77" s="77"/>
      <c r="G77" s="74"/>
    </row>
    <row r="78" spans="1:7" ht="12.75">
      <c r="A78" s="26">
        <v>7</v>
      </c>
      <c r="B78" s="24" t="s">
        <v>60</v>
      </c>
      <c r="C78" s="76"/>
      <c r="D78" s="72"/>
      <c r="E78" s="77"/>
      <c r="F78" s="77"/>
      <c r="G78" s="74"/>
    </row>
    <row r="79" spans="1:7" ht="12">
      <c r="A79" s="20">
        <v>7.1</v>
      </c>
      <c r="B79" s="21" t="s">
        <v>61</v>
      </c>
      <c r="C79" s="76">
        <v>493.38</v>
      </c>
      <c r="D79" s="72" t="s">
        <v>62</v>
      </c>
      <c r="E79" s="77"/>
      <c r="F79" s="77"/>
      <c r="G79" s="74"/>
    </row>
    <row r="80" spans="1:7" ht="12">
      <c r="A80" s="20">
        <v>7.2</v>
      </c>
      <c r="B80" s="21" t="s">
        <v>63</v>
      </c>
      <c r="C80" s="76">
        <v>467.9</v>
      </c>
      <c r="D80" s="72" t="s">
        <v>62</v>
      </c>
      <c r="E80" s="77"/>
      <c r="F80" s="77"/>
      <c r="G80" s="74"/>
    </row>
    <row r="81" spans="1:7" ht="12">
      <c r="A81" s="20">
        <v>7.3</v>
      </c>
      <c r="B81" s="21" t="s">
        <v>65</v>
      </c>
      <c r="C81" s="76">
        <v>25.48</v>
      </c>
      <c r="D81" s="72" t="s">
        <v>64</v>
      </c>
      <c r="E81" s="77"/>
      <c r="F81" s="77"/>
      <c r="G81" s="74"/>
    </row>
    <row r="82" spans="1:7" ht="12">
      <c r="A82" s="20">
        <v>7.4</v>
      </c>
      <c r="B82" s="21" t="s">
        <v>66</v>
      </c>
      <c r="C82" s="76">
        <v>637.22</v>
      </c>
      <c r="D82" s="72" t="s">
        <v>62</v>
      </c>
      <c r="E82" s="77"/>
      <c r="F82" s="77"/>
      <c r="G82" s="74"/>
    </row>
    <row r="83" spans="1:7" ht="12">
      <c r="A83" s="20">
        <v>7.5</v>
      </c>
      <c r="B83" s="21" t="s">
        <v>68</v>
      </c>
      <c r="C83" s="76">
        <v>149.72</v>
      </c>
      <c r="D83" s="72" t="s">
        <v>67</v>
      </c>
      <c r="E83" s="77"/>
      <c r="F83" s="77"/>
      <c r="G83" s="74"/>
    </row>
    <row r="84" spans="1:7" ht="12">
      <c r="A84" s="20">
        <v>7.6</v>
      </c>
      <c r="B84" s="21" t="s">
        <v>79</v>
      </c>
      <c r="C84" s="76">
        <v>53.03</v>
      </c>
      <c r="D84" s="72" t="s">
        <v>67</v>
      </c>
      <c r="E84" s="77"/>
      <c r="F84" s="77"/>
      <c r="G84" s="74"/>
    </row>
    <row r="85" spans="1:7" ht="12">
      <c r="A85" s="20">
        <v>7.7</v>
      </c>
      <c r="B85" s="21" t="s">
        <v>123</v>
      </c>
      <c r="C85" s="76">
        <v>8.6999999999999993</v>
      </c>
      <c r="D85" s="72" t="s">
        <v>67</v>
      </c>
      <c r="E85" s="77"/>
      <c r="F85" s="77"/>
      <c r="G85" s="74"/>
    </row>
    <row r="86" spans="1:7" ht="12">
      <c r="A86" s="20">
        <v>7.8</v>
      </c>
      <c r="B86" s="21" t="s">
        <v>80</v>
      </c>
      <c r="C86" s="76">
        <v>26.99</v>
      </c>
      <c r="D86" s="72" t="s">
        <v>62</v>
      </c>
      <c r="E86" s="77"/>
      <c r="F86" s="77"/>
      <c r="G86" s="74"/>
    </row>
    <row r="87" spans="1:7" ht="12">
      <c r="A87" s="20"/>
      <c r="B87" s="25"/>
      <c r="C87" s="76"/>
      <c r="D87" s="72"/>
      <c r="E87" s="77"/>
      <c r="F87" s="77"/>
      <c r="G87" s="74"/>
    </row>
    <row r="88" spans="1:7" ht="12.75">
      <c r="A88" s="26">
        <v>8</v>
      </c>
      <c r="B88" s="24" t="s">
        <v>69</v>
      </c>
      <c r="C88" s="76"/>
      <c r="D88" s="72"/>
      <c r="E88" s="77"/>
      <c r="F88" s="77"/>
      <c r="G88" s="74"/>
    </row>
    <row r="89" spans="1:7" ht="12">
      <c r="A89" s="20">
        <v>8.1</v>
      </c>
      <c r="B89" s="21" t="s">
        <v>70</v>
      </c>
      <c r="C89" s="76">
        <v>4</v>
      </c>
      <c r="D89" s="72" t="s">
        <v>39</v>
      </c>
      <c r="E89" s="77"/>
      <c r="F89" s="77"/>
      <c r="G89" s="74"/>
    </row>
    <row r="90" spans="1:7" ht="12">
      <c r="A90" s="20">
        <v>8.1999999999999993</v>
      </c>
      <c r="B90" s="21" t="s">
        <v>124</v>
      </c>
      <c r="C90" s="76">
        <v>1</v>
      </c>
      <c r="D90" s="72" t="s">
        <v>14</v>
      </c>
      <c r="E90" s="77"/>
      <c r="F90" s="77"/>
      <c r="G90" s="74"/>
    </row>
    <row r="91" spans="1:7" ht="12">
      <c r="A91" s="20"/>
      <c r="B91" s="25"/>
      <c r="C91" s="76"/>
      <c r="D91" s="72"/>
      <c r="E91" s="77"/>
      <c r="F91" s="77"/>
      <c r="G91" s="74"/>
    </row>
    <row r="92" spans="1:7" ht="12.75">
      <c r="A92" s="26">
        <v>9</v>
      </c>
      <c r="B92" s="24" t="s">
        <v>71</v>
      </c>
      <c r="C92" s="76"/>
      <c r="D92" s="72"/>
      <c r="E92" s="77"/>
      <c r="F92" s="77"/>
      <c r="G92" s="74"/>
    </row>
    <row r="93" spans="1:7" ht="12">
      <c r="A93" s="20">
        <v>9.1</v>
      </c>
      <c r="B93" s="21" t="s">
        <v>72</v>
      </c>
      <c r="C93" s="76">
        <v>37.880000000000003</v>
      </c>
      <c r="D93" s="72" t="s">
        <v>73</v>
      </c>
      <c r="E93" s="77"/>
      <c r="F93" s="77"/>
      <c r="G93" s="74"/>
    </row>
    <row r="94" spans="1:7" ht="12">
      <c r="A94" s="20"/>
      <c r="B94" s="25"/>
      <c r="C94" s="76"/>
      <c r="D94" s="72"/>
      <c r="E94" s="77"/>
      <c r="F94" s="77"/>
      <c r="G94" s="74"/>
    </row>
    <row r="95" spans="1:7" ht="12.75">
      <c r="A95" s="26">
        <v>10</v>
      </c>
      <c r="B95" s="24" t="s">
        <v>74</v>
      </c>
      <c r="C95" s="76"/>
      <c r="D95" s="72"/>
      <c r="E95" s="77"/>
      <c r="F95" s="77"/>
      <c r="G95" s="74"/>
    </row>
    <row r="96" spans="1:7" ht="12">
      <c r="A96" s="20">
        <v>10.1</v>
      </c>
      <c r="B96" s="21" t="s">
        <v>75</v>
      </c>
      <c r="C96" s="76">
        <v>79.42</v>
      </c>
      <c r="D96" s="72" t="s">
        <v>62</v>
      </c>
      <c r="E96" s="77"/>
      <c r="F96" s="77"/>
      <c r="G96" s="74"/>
    </row>
    <row r="97" spans="1:7" ht="12">
      <c r="A97" s="20">
        <v>10.199999999999999</v>
      </c>
      <c r="B97" s="21" t="s">
        <v>76</v>
      </c>
      <c r="C97" s="76">
        <v>49.59</v>
      </c>
      <c r="D97" s="72" t="s">
        <v>67</v>
      </c>
      <c r="E97" s="77"/>
      <c r="F97" s="77"/>
      <c r="G97" s="74"/>
    </row>
    <row r="98" spans="1:7" ht="12">
      <c r="A98" s="20">
        <v>10.3</v>
      </c>
      <c r="B98" s="21" t="s">
        <v>141</v>
      </c>
      <c r="C98" s="76">
        <v>3.45</v>
      </c>
      <c r="D98" s="72" t="s">
        <v>78</v>
      </c>
      <c r="E98" s="77"/>
      <c r="F98" s="77"/>
      <c r="G98" s="74"/>
    </row>
    <row r="99" spans="1:7" ht="12">
      <c r="A99" s="20">
        <v>10.4</v>
      </c>
      <c r="B99" s="21" t="s">
        <v>77</v>
      </c>
      <c r="C99" s="76">
        <v>19.32</v>
      </c>
      <c r="D99" s="72" t="s">
        <v>78</v>
      </c>
      <c r="E99" s="77"/>
      <c r="F99" s="77"/>
      <c r="G99" s="74"/>
    </row>
    <row r="100" spans="1:7" ht="12">
      <c r="A100" s="20">
        <v>10.5</v>
      </c>
      <c r="B100" s="21" t="s">
        <v>125</v>
      </c>
      <c r="C100" s="76">
        <v>5.98</v>
      </c>
      <c r="D100" s="72" t="s">
        <v>78</v>
      </c>
      <c r="E100" s="77"/>
      <c r="F100" s="77"/>
      <c r="G100" s="74"/>
    </row>
    <row r="101" spans="1:7" ht="12">
      <c r="A101" s="20">
        <v>10.6</v>
      </c>
      <c r="B101" s="21" t="s">
        <v>126</v>
      </c>
      <c r="C101" s="76">
        <v>9.6199999999999992</v>
      </c>
      <c r="D101" s="72" t="s">
        <v>78</v>
      </c>
      <c r="E101" s="77"/>
      <c r="F101" s="77"/>
      <c r="G101" s="74"/>
    </row>
    <row r="102" spans="1:7" ht="12">
      <c r="A102" s="20"/>
      <c r="B102" s="25"/>
      <c r="C102" s="76"/>
      <c r="D102" s="72"/>
      <c r="E102" s="77"/>
      <c r="F102" s="77"/>
      <c r="G102" s="74"/>
    </row>
    <row r="103" spans="1:7" ht="12.75">
      <c r="A103" s="26">
        <v>11</v>
      </c>
      <c r="B103" s="24" t="s">
        <v>127</v>
      </c>
      <c r="C103" s="76"/>
      <c r="D103" s="72"/>
      <c r="E103" s="77"/>
      <c r="F103" s="77"/>
      <c r="G103" s="74"/>
    </row>
    <row r="104" spans="1:7" ht="36">
      <c r="A104" s="20">
        <v>11.1</v>
      </c>
      <c r="B104" s="21" t="s">
        <v>128</v>
      </c>
      <c r="C104" s="76">
        <v>65.5</v>
      </c>
      <c r="D104" s="72" t="s">
        <v>62</v>
      </c>
      <c r="E104" s="77"/>
      <c r="F104" s="77"/>
      <c r="G104" s="74"/>
    </row>
    <row r="105" spans="1:7" ht="12">
      <c r="A105" s="20">
        <v>11.2</v>
      </c>
      <c r="B105" s="21" t="s">
        <v>129</v>
      </c>
      <c r="C105" s="76">
        <v>1</v>
      </c>
      <c r="D105" s="72" t="s">
        <v>14</v>
      </c>
      <c r="E105" s="77"/>
      <c r="F105" s="77"/>
      <c r="G105" s="74"/>
    </row>
    <row r="106" spans="1:7" ht="12">
      <c r="A106" s="20">
        <v>11.3</v>
      </c>
      <c r="B106" s="21" t="s">
        <v>130</v>
      </c>
      <c r="C106" s="76">
        <v>1</v>
      </c>
      <c r="D106" s="72" t="s">
        <v>14</v>
      </c>
      <c r="E106" s="77"/>
      <c r="F106" s="77"/>
      <c r="G106" s="74"/>
    </row>
    <row r="107" spans="1:7" ht="12">
      <c r="A107" s="20">
        <v>11.4</v>
      </c>
      <c r="B107" s="21" t="s">
        <v>131</v>
      </c>
      <c r="C107" s="76">
        <v>30</v>
      </c>
      <c r="D107" s="72" t="s">
        <v>136</v>
      </c>
      <c r="E107" s="77"/>
      <c r="F107" s="77"/>
      <c r="G107" s="74"/>
    </row>
    <row r="108" spans="1:7" ht="12">
      <c r="A108" s="20">
        <v>11.5</v>
      </c>
      <c r="B108" s="21" t="s">
        <v>132</v>
      </c>
      <c r="C108" s="76">
        <v>1</v>
      </c>
      <c r="D108" s="72" t="s">
        <v>14</v>
      </c>
      <c r="E108" s="77"/>
      <c r="F108" s="77"/>
      <c r="G108" s="74"/>
    </row>
    <row r="109" spans="1:7" ht="24">
      <c r="A109" s="20">
        <v>11.6</v>
      </c>
      <c r="B109" s="21" t="s">
        <v>133</v>
      </c>
      <c r="C109" s="76">
        <v>1</v>
      </c>
      <c r="D109" s="72" t="s">
        <v>14</v>
      </c>
      <c r="E109" s="77"/>
      <c r="F109" s="77"/>
      <c r="G109" s="74"/>
    </row>
    <row r="110" spans="1:7" ht="12">
      <c r="A110" s="20">
        <v>11.7</v>
      </c>
      <c r="B110" s="21" t="s">
        <v>134</v>
      </c>
      <c r="C110" s="76">
        <v>1</v>
      </c>
      <c r="D110" s="72" t="s">
        <v>14</v>
      </c>
      <c r="E110" s="77"/>
      <c r="F110" s="77"/>
      <c r="G110" s="74"/>
    </row>
    <row r="111" spans="1:7" ht="12">
      <c r="A111" s="20">
        <v>11.8</v>
      </c>
      <c r="B111" s="21" t="s">
        <v>135</v>
      </c>
      <c r="C111" s="76">
        <v>1</v>
      </c>
      <c r="D111" s="72" t="s">
        <v>14</v>
      </c>
      <c r="E111" s="77"/>
      <c r="F111" s="77"/>
      <c r="G111" s="74"/>
    </row>
    <row r="112" spans="1:7" ht="12">
      <c r="A112" s="20"/>
      <c r="B112" s="25"/>
      <c r="C112" s="76"/>
      <c r="D112" s="72"/>
      <c r="E112" s="77"/>
      <c r="F112" s="77"/>
      <c r="G112" s="74"/>
    </row>
    <row r="113" spans="1:7" ht="12.75">
      <c r="A113" s="26">
        <v>12</v>
      </c>
      <c r="B113" s="24" t="s">
        <v>81</v>
      </c>
      <c r="C113" s="76"/>
      <c r="D113" s="72"/>
      <c r="E113" s="77"/>
      <c r="F113" s="77"/>
      <c r="G113" s="74"/>
    </row>
    <row r="114" spans="1:7" ht="12">
      <c r="A114" s="20">
        <v>12.1</v>
      </c>
      <c r="B114" s="21" t="s">
        <v>137</v>
      </c>
      <c r="C114" s="76">
        <v>467.9</v>
      </c>
      <c r="D114" s="72" t="s">
        <v>62</v>
      </c>
      <c r="E114" s="77"/>
      <c r="F114" s="77"/>
      <c r="G114" s="74"/>
    </row>
    <row r="115" spans="1:7" ht="12">
      <c r="A115" s="20">
        <v>12.2</v>
      </c>
      <c r="B115" s="21" t="s">
        <v>138</v>
      </c>
      <c r="C115" s="76">
        <v>467.9</v>
      </c>
      <c r="D115" s="72" t="s">
        <v>62</v>
      </c>
      <c r="E115" s="77"/>
      <c r="F115" s="77"/>
      <c r="G115" s="74"/>
    </row>
    <row r="116" spans="1:7" ht="12">
      <c r="A116" s="20">
        <v>12.3</v>
      </c>
      <c r="B116" s="21" t="s">
        <v>139</v>
      </c>
      <c r="C116" s="76">
        <v>25.48</v>
      </c>
      <c r="D116" s="72" t="s">
        <v>62</v>
      </c>
      <c r="E116" s="77"/>
      <c r="F116" s="77"/>
      <c r="G116" s="74"/>
    </row>
    <row r="117" spans="1:7" ht="12">
      <c r="A117" s="20"/>
      <c r="B117" s="25"/>
      <c r="C117" s="76"/>
      <c r="D117" s="72"/>
      <c r="E117" s="77"/>
      <c r="F117" s="77"/>
      <c r="G117" s="74"/>
    </row>
    <row r="118" spans="1:7" ht="12.75">
      <c r="A118" s="15">
        <v>13</v>
      </c>
      <c r="B118" s="24" t="s">
        <v>82</v>
      </c>
      <c r="C118" s="76"/>
      <c r="D118" s="72"/>
      <c r="E118" s="77"/>
      <c r="F118" s="77"/>
      <c r="G118" s="79"/>
    </row>
    <row r="119" spans="1:7" ht="12">
      <c r="A119" s="20">
        <v>13.1</v>
      </c>
      <c r="B119" s="21" t="s">
        <v>140</v>
      </c>
      <c r="C119" s="76">
        <v>1</v>
      </c>
      <c r="D119" s="72" t="s">
        <v>14</v>
      </c>
      <c r="E119" s="77"/>
      <c r="F119" s="77"/>
      <c r="G119" s="79"/>
    </row>
    <row r="120" spans="1:7" ht="12">
      <c r="A120" s="20">
        <v>13.2</v>
      </c>
      <c r="B120" s="21" t="s">
        <v>83</v>
      </c>
      <c r="C120" s="76">
        <v>1</v>
      </c>
      <c r="D120" s="72" t="s">
        <v>14</v>
      </c>
      <c r="E120" s="77"/>
      <c r="F120" s="77"/>
      <c r="G120" s="79"/>
    </row>
    <row r="121" spans="1:7" ht="12">
      <c r="A121" s="20">
        <v>13.3</v>
      </c>
      <c r="B121" s="21" t="s">
        <v>146</v>
      </c>
      <c r="C121" s="76">
        <v>1</v>
      </c>
      <c r="D121" s="72" t="s">
        <v>14</v>
      </c>
      <c r="E121" s="77"/>
      <c r="F121" s="77"/>
      <c r="G121" s="79"/>
    </row>
    <row r="122" spans="1:7" ht="12">
      <c r="A122" s="20">
        <v>13.4</v>
      </c>
      <c r="B122" s="21" t="s">
        <v>84</v>
      </c>
      <c r="C122" s="76">
        <v>1</v>
      </c>
      <c r="D122" s="72" t="s">
        <v>14</v>
      </c>
      <c r="E122" s="77"/>
      <c r="F122" s="77"/>
      <c r="G122" s="79"/>
    </row>
    <row r="123" spans="1:7" ht="15.95" customHeight="1">
      <c r="A123" s="27"/>
      <c r="B123" s="21"/>
      <c r="C123" s="80"/>
      <c r="D123" s="72"/>
      <c r="E123" s="81"/>
      <c r="F123" s="81"/>
      <c r="G123" s="82"/>
    </row>
    <row r="124" spans="1:7" ht="15.95" customHeight="1">
      <c r="A124" s="28"/>
      <c r="B124" s="29"/>
      <c r="C124" s="91" t="s">
        <v>85</v>
      </c>
      <c r="D124" s="92"/>
      <c r="E124" s="92"/>
      <c r="F124" s="93"/>
      <c r="G124" s="74"/>
    </row>
    <row r="125" spans="1:7" ht="15.95" customHeight="1">
      <c r="A125" s="28"/>
      <c r="B125" s="29"/>
      <c r="C125" s="83"/>
      <c r="D125" s="83"/>
      <c r="E125" s="84"/>
      <c r="F125" s="84"/>
      <c r="G125" s="85">
        <f>SUM(G77,G60,G44,G36,G25,G15,G87,G91,G94,G102,G112,G117,G123)</f>
        <v>0</v>
      </c>
    </row>
    <row r="126" spans="1:7" ht="15.95" customHeight="1">
      <c r="A126" s="15">
        <v>14</v>
      </c>
      <c r="B126" s="30" t="s">
        <v>86</v>
      </c>
      <c r="C126" s="83"/>
      <c r="D126" s="83"/>
      <c r="E126" s="84"/>
      <c r="F126" s="84"/>
      <c r="G126" s="86"/>
    </row>
    <row r="127" spans="1:7" ht="15.95" customHeight="1">
      <c r="A127" s="20">
        <f t="shared" ref="A127:A132" si="0">A126+0.1</f>
        <v>14.1</v>
      </c>
      <c r="B127" s="31" t="s">
        <v>87</v>
      </c>
      <c r="C127" s="76">
        <v>4.5</v>
      </c>
      <c r="D127" s="72" t="s">
        <v>88</v>
      </c>
      <c r="E127" s="87">
        <f>G125</f>
        <v>0</v>
      </c>
      <c r="F127" s="88">
        <f t="shared" ref="F127:F132" si="1">C127*E127/100</f>
        <v>0</v>
      </c>
      <c r="G127" s="86"/>
    </row>
    <row r="128" spans="1:7" s="14" customFormat="1" ht="12">
      <c r="A128" s="20">
        <f t="shared" si="0"/>
        <v>14.2</v>
      </c>
      <c r="B128" s="31" t="s">
        <v>89</v>
      </c>
      <c r="C128" s="76">
        <v>2</v>
      </c>
      <c r="D128" s="72" t="s">
        <v>88</v>
      </c>
      <c r="E128" s="87">
        <f>E127</f>
        <v>0</v>
      </c>
      <c r="F128" s="88">
        <f t="shared" si="1"/>
        <v>0</v>
      </c>
      <c r="G128" s="89"/>
    </row>
    <row r="129" spans="1:14" s="14" customFormat="1" ht="12">
      <c r="A129" s="20">
        <f t="shared" si="0"/>
        <v>14.299999999999999</v>
      </c>
      <c r="B129" s="31" t="s">
        <v>90</v>
      </c>
      <c r="C129" s="76">
        <v>2</v>
      </c>
      <c r="D129" s="72" t="s">
        <v>88</v>
      </c>
      <c r="E129" s="87">
        <f>E128</f>
        <v>0</v>
      </c>
      <c r="F129" s="88">
        <f t="shared" si="1"/>
        <v>0</v>
      </c>
      <c r="G129" s="89"/>
    </row>
    <row r="130" spans="1:14" s="14" customFormat="1" ht="12">
      <c r="A130" s="20">
        <f t="shared" si="0"/>
        <v>14.399999999999999</v>
      </c>
      <c r="B130" s="31" t="s">
        <v>91</v>
      </c>
      <c r="C130" s="76">
        <v>1</v>
      </c>
      <c r="D130" s="72" t="s">
        <v>88</v>
      </c>
      <c r="E130" s="87">
        <f>E129</f>
        <v>0</v>
      </c>
      <c r="F130" s="88">
        <f t="shared" si="1"/>
        <v>0</v>
      </c>
      <c r="G130" s="89"/>
    </row>
    <row r="131" spans="1:14" s="14" customFormat="1" ht="12">
      <c r="A131" s="20">
        <f t="shared" si="0"/>
        <v>14.499999999999998</v>
      </c>
      <c r="B131" s="31" t="s">
        <v>92</v>
      </c>
      <c r="C131" s="76">
        <v>10</v>
      </c>
      <c r="D131" s="72" t="s">
        <v>88</v>
      </c>
      <c r="E131" s="87">
        <f>E129</f>
        <v>0</v>
      </c>
      <c r="F131" s="88">
        <f t="shared" si="1"/>
        <v>0</v>
      </c>
      <c r="G131" s="89"/>
    </row>
    <row r="132" spans="1:14" s="14" customFormat="1" ht="12">
      <c r="A132" s="20">
        <f t="shared" si="0"/>
        <v>14.599999999999998</v>
      </c>
      <c r="B132" s="31" t="s">
        <v>93</v>
      </c>
      <c r="C132" s="76">
        <v>3.5</v>
      </c>
      <c r="D132" s="72" t="s">
        <v>88</v>
      </c>
      <c r="E132" s="87">
        <f>E130</f>
        <v>0</v>
      </c>
      <c r="F132" s="88">
        <f t="shared" si="1"/>
        <v>0</v>
      </c>
      <c r="G132" s="89"/>
    </row>
    <row r="133" spans="1:14" s="14" customFormat="1" ht="12">
      <c r="A133" s="20">
        <v>14.7</v>
      </c>
      <c r="B133" s="31" t="s">
        <v>94</v>
      </c>
      <c r="C133" s="76">
        <v>0.1</v>
      </c>
      <c r="D133" s="72" t="s">
        <v>88</v>
      </c>
      <c r="E133" s="87">
        <f>G125</f>
        <v>0</v>
      </c>
      <c r="F133" s="88">
        <f>C133*E133/100</f>
        <v>0</v>
      </c>
      <c r="G133" s="89"/>
    </row>
    <row r="134" spans="1:14" s="14" customFormat="1" ht="12">
      <c r="A134" s="20">
        <v>14.8</v>
      </c>
      <c r="B134" s="31" t="s">
        <v>104</v>
      </c>
      <c r="C134" s="76">
        <v>18</v>
      </c>
      <c r="D134" s="72" t="s">
        <v>88</v>
      </c>
      <c r="E134" s="87">
        <f>F131</f>
        <v>0</v>
      </c>
      <c r="F134" s="88">
        <f>C134*E134/100</f>
        <v>0</v>
      </c>
      <c r="G134" s="89"/>
    </row>
    <row r="135" spans="1:14" s="14" customFormat="1" ht="12.75">
      <c r="A135" s="32"/>
      <c r="B135" s="33"/>
      <c r="C135" s="91" t="s">
        <v>95</v>
      </c>
      <c r="D135" s="92"/>
      <c r="E135" s="92"/>
      <c r="F135" s="93"/>
      <c r="G135" s="89"/>
    </row>
    <row r="136" spans="1:14" s="14" customFormat="1" ht="12.75">
      <c r="A136" s="32"/>
      <c r="B136" s="33"/>
      <c r="C136" s="34"/>
      <c r="D136" s="35"/>
      <c r="E136" s="61"/>
      <c r="F136" s="61"/>
      <c r="G136" s="90">
        <f>SUM(F127:F134)</f>
        <v>0</v>
      </c>
    </row>
    <row r="137" spans="1:14" s="14" customFormat="1" ht="12.75">
      <c r="A137" s="18"/>
      <c r="B137" s="94" t="s">
        <v>96</v>
      </c>
      <c r="C137" s="94"/>
      <c r="D137" s="94"/>
      <c r="E137" s="94"/>
      <c r="F137" s="94"/>
      <c r="G137" s="36"/>
    </row>
    <row r="138" spans="1:14" s="40" customFormat="1" ht="15.95" customHeight="1">
      <c r="A138" s="37"/>
      <c r="B138" s="38"/>
      <c r="C138" s="38"/>
      <c r="D138" s="38"/>
      <c r="E138" s="62"/>
      <c r="F138" s="62"/>
      <c r="G138" s="90">
        <f>G136+G125</f>
        <v>0</v>
      </c>
      <c r="H138"/>
      <c r="I138"/>
      <c r="J138"/>
      <c r="K138"/>
      <c r="L138"/>
      <c r="M138"/>
      <c r="N138" s="39"/>
    </row>
    <row r="139" spans="1:14" s="40" customFormat="1" ht="15.95" customHeight="1">
      <c r="A139" s="37"/>
      <c r="B139" s="38"/>
      <c r="C139" s="38"/>
      <c r="D139" s="38"/>
      <c r="E139" s="62"/>
      <c r="F139" s="62"/>
      <c r="G139" s="41"/>
      <c r="H139"/>
      <c r="I139"/>
      <c r="J139"/>
      <c r="K139"/>
      <c r="L139"/>
      <c r="M139"/>
      <c r="N139" s="39"/>
    </row>
    <row r="140" spans="1:14" s="40" customFormat="1" ht="15.95" customHeight="1">
      <c r="A140"/>
      <c r="B140"/>
      <c r="C140"/>
      <c r="D140"/>
      <c r="E140" s="63"/>
      <c r="F140" s="63"/>
      <c r="G140"/>
      <c r="H140"/>
      <c r="I140"/>
      <c r="J140"/>
      <c r="K140"/>
      <c r="L140"/>
      <c r="M140"/>
      <c r="N140" s="39"/>
    </row>
    <row r="141" spans="1:14" s="40" customFormat="1" ht="15.95" customHeight="1">
      <c r="A141" s="42"/>
      <c r="B141" s="43" t="s">
        <v>97</v>
      </c>
      <c r="C141" s="43"/>
      <c r="D141" s="43"/>
      <c r="E141" s="64"/>
      <c r="F141" s="64"/>
      <c r="G141" s="44"/>
      <c r="H141"/>
      <c r="I141"/>
      <c r="J141"/>
      <c r="K141"/>
      <c r="L141"/>
      <c r="M141"/>
      <c r="N141" s="39"/>
    </row>
    <row r="142" spans="1:14" s="40" customFormat="1" ht="16.5" customHeight="1">
      <c r="A142" s="42"/>
      <c r="B142" s="45" t="s">
        <v>98</v>
      </c>
      <c r="C142" s="43"/>
      <c r="D142" s="43"/>
      <c r="E142" s="64"/>
      <c r="F142" s="64"/>
      <c r="G142" s="46"/>
      <c r="H142"/>
      <c r="I142"/>
      <c r="J142"/>
      <c r="K142"/>
      <c r="L142"/>
      <c r="M142"/>
      <c r="N142" s="39"/>
    </row>
    <row r="143" spans="1:14" s="14" customFormat="1" ht="15.75">
      <c r="A143" s="42"/>
      <c r="B143" s="46"/>
      <c r="C143" s="46"/>
      <c r="D143" s="46"/>
      <c r="E143" s="65"/>
      <c r="F143" s="65"/>
      <c r="G143" s="43"/>
    </row>
    <row r="144" spans="1:14" ht="15.95" customHeight="1">
      <c r="A144" s="47"/>
      <c r="B144" s="46"/>
      <c r="E144" s="63"/>
      <c r="F144" s="65"/>
      <c r="G144" s="49"/>
      <c r="H144" s="50"/>
    </row>
    <row r="145" spans="1:8" ht="15.95" customHeight="1">
      <c r="A145" s="47"/>
      <c r="B145" s="51" t="s">
        <v>99</v>
      </c>
      <c r="C145" s="51"/>
      <c r="D145" s="95" t="s">
        <v>100</v>
      </c>
      <c r="E145" s="95"/>
      <c r="F145" s="95"/>
      <c r="G145" s="51"/>
      <c r="H145" s="50"/>
    </row>
    <row r="146" spans="1:8" ht="15.95" customHeight="1">
      <c r="A146" s="47"/>
      <c r="B146" s="51" t="s">
        <v>101</v>
      </c>
      <c r="C146" s="52"/>
      <c r="D146" s="52"/>
      <c r="E146" s="66" t="s">
        <v>102</v>
      </c>
      <c r="F146" s="71"/>
      <c r="G146" s="52"/>
      <c r="H146" s="50"/>
    </row>
    <row r="147" spans="1:8" ht="15.95" customHeight="1">
      <c r="H147" s="50"/>
    </row>
    <row r="148" spans="1:8" s="14" customFormat="1" ht="12">
      <c r="E148" s="68"/>
      <c r="F148" s="68"/>
    </row>
    <row r="149" spans="1:8" s="14" customFormat="1" ht="12">
      <c r="E149" s="68"/>
      <c r="F149" s="68"/>
    </row>
    <row r="150" spans="1:8" s="14" customFormat="1" ht="12">
      <c r="E150" s="68"/>
      <c r="F150" s="68"/>
    </row>
    <row r="151" spans="1:8" s="14" customFormat="1" ht="12">
      <c r="E151" s="68"/>
      <c r="F151" s="68"/>
    </row>
    <row r="152" spans="1:8" s="14" customFormat="1" ht="12">
      <c r="E152" s="68"/>
      <c r="F152" s="68"/>
    </row>
    <row r="153" spans="1:8" s="14" customFormat="1" ht="12">
      <c r="E153" s="68"/>
      <c r="F153" s="68"/>
    </row>
    <row r="154" spans="1:8" s="14" customFormat="1" ht="12">
      <c r="E154" s="68"/>
      <c r="F154" s="68"/>
    </row>
    <row r="155" spans="1:8" s="14" customFormat="1" ht="12">
      <c r="E155" s="68"/>
      <c r="F155" s="68"/>
    </row>
    <row r="156" spans="1:8" s="14" customFormat="1" ht="12">
      <c r="E156" s="68"/>
      <c r="F156" s="68"/>
    </row>
    <row r="157" spans="1:8" s="14" customFormat="1" ht="12">
      <c r="E157" s="68"/>
      <c r="F157" s="68"/>
    </row>
    <row r="158" spans="1:8" s="14" customFormat="1" ht="12">
      <c r="E158" s="68"/>
      <c r="F158" s="68"/>
    </row>
    <row r="159" spans="1:8" s="14" customFormat="1" ht="12">
      <c r="E159" s="68"/>
      <c r="F159" s="68"/>
    </row>
    <row r="160" spans="1:8" s="14" customFormat="1" ht="12">
      <c r="E160" s="68"/>
      <c r="F160" s="68"/>
    </row>
    <row r="161" spans="1:256" s="14" customFormat="1" ht="12">
      <c r="E161" s="69"/>
      <c r="F161" s="69"/>
    </row>
    <row r="162" spans="1:256" ht="12">
      <c r="C162"/>
      <c r="D162"/>
      <c r="G162"/>
    </row>
    <row r="163" spans="1:256" ht="12">
      <c r="C163"/>
      <c r="D163"/>
      <c r="G163"/>
    </row>
    <row r="164" spans="1:256" ht="12.75">
      <c r="A164" s="50"/>
      <c r="C164"/>
      <c r="D164"/>
      <c r="G164"/>
    </row>
    <row r="165" spans="1:256" ht="15">
      <c r="A165" s="37"/>
      <c r="B165" s="38"/>
      <c r="C165" s="54"/>
      <c r="D165" s="38"/>
      <c r="E165" s="62"/>
      <c r="F165" s="62"/>
      <c r="G165" s="41"/>
      <c r="H165" s="50"/>
    </row>
    <row r="166" spans="1:256" s="48" customFormat="1" ht="15">
      <c r="A166" s="37"/>
      <c r="B166" s="38"/>
      <c r="C166" s="54"/>
      <c r="D166" s="38"/>
      <c r="E166" s="62"/>
      <c r="F166" s="62"/>
      <c r="G166" s="41"/>
      <c r="H166" s="50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8" customFormat="1" ht="15">
      <c r="A167" s="37"/>
      <c r="B167" s="38"/>
      <c r="C167" s="54"/>
      <c r="D167" s="38"/>
      <c r="E167" s="62"/>
      <c r="F167" s="62"/>
      <c r="G167" s="41"/>
      <c r="H167" s="50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8" customFormat="1" ht="15.95" customHeight="1">
      <c r="A168"/>
      <c r="B168"/>
      <c r="E168" s="67"/>
      <c r="F168" s="67"/>
      <c r="G168" s="53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8" customFormat="1" ht="15.95" customHeight="1">
      <c r="A169"/>
      <c r="B169"/>
      <c r="E169" s="67"/>
      <c r="F169" s="67"/>
      <c r="G169" s="53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8" customFormat="1" ht="15.95" customHeight="1">
      <c r="A170"/>
      <c r="B170"/>
      <c r="E170" s="67"/>
      <c r="F170" s="67"/>
      <c r="G170" s="53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8" customFormat="1" ht="15.95" customHeight="1">
      <c r="A171"/>
      <c r="B171"/>
      <c r="E171" s="67"/>
      <c r="F171" s="67"/>
      <c r="G171" s="53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8" customFormat="1" ht="15.95" customHeight="1">
      <c r="A172"/>
      <c r="B172"/>
      <c r="E172" s="67"/>
      <c r="F172" s="67"/>
      <c r="G172" s="53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8" customFormat="1" ht="15.95" customHeight="1">
      <c r="A173"/>
      <c r="B173"/>
      <c r="E173" s="67"/>
      <c r="F173" s="67"/>
      <c r="G173" s="5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8" customFormat="1" ht="15.95" customHeight="1">
      <c r="A174"/>
      <c r="B174"/>
      <c r="E174" s="67"/>
      <c r="F174" s="67"/>
      <c r="G174" s="53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8" customFormat="1" ht="15.95" customHeight="1">
      <c r="A175"/>
      <c r="B175"/>
      <c r="E175" s="67"/>
      <c r="F175" s="67"/>
      <c r="G175" s="53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8" customFormat="1" ht="15.95" customHeight="1">
      <c r="A176"/>
      <c r="B176"/>
      <c r="E176" s="67"/>
      <c r="F176" s="67"/>
      <c r="G176" s="53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8" customFormat="1" ht="15.95" customHeight="1">
      <c r="A177"/>
      <c r="B177"/>
      <c r="E177" s="67"/>
      <c r="F177" s="67"/>
      <c r="G177" s="53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8" customFormat="1" ht="15.95" customHeight="1">
      <c r="A178"/>
      <c r="B178"/>
      <c r="E178" s="67"/>
      <c r="F178" s="67"/>
      <c r="G178" s="53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8" customFormat="1" ht="15.95" customHeight="1">
      <c r="A179"/>
      <c r="B179"/>
      <c r="E179" s="67"/>
      <c r="F179" s="67"/>
      <c r="G179" s="53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8" customFormat="1" ht="15.95" customHeight="1">
      <c r="A180"/>
      <c r="B180"/>
      <c r="E180" s="67"/>
      <c r="F180" s="67"/>
      <c r="G180" s="53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8" customFormat="1" ht="15.95" customHeight="1">
      <c r="A181"/>
      <c r="B181"/>
      <c r="E181" s="67"/>
      <c r="F181" s="67"/>
      <c r="G181" s="53"/>
      <c r="H181" s="55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8" customFormat="1" ht="15.95" customHeight="1">
      <c r="A182"/>
      <c r="B182"/>
      <c r="E182" s="67"/>
      <c r="F182" s="67"/>
      <c r="G182" s="53"/>
      <c r="H182" s="55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8" customFormat="1" ht="15.95" customHeight="1">
      <c r="A183"/>
      <c r="B183"/>
      <c r="E183" s="67"/>
      <c r="F183" s="67"/>
      <c r="G183" s="53"/>
      <c r="H183" s="55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8" customFormat="1" ht="15.95" customHeight="1">
      <c r="A184"/>
      <c r="B184"/>
      <c r="E184" s="67"/>
      <c r="F184" s="67"/>
      <c r="G184" s="53"/>
      <c r="H184" s="55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8" customFormat="1" ht="15.95" customHeight="1">
      <c r="A185"/>
      <c r="B185"/>
      <c r="E185" s="67"/>
      <c r="F185" s="67"/>
      <c r="G185" s="53"/>
      <c r="H185" s="5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8" customFormat="1" ht="15.95" customHeight="1">
      <c r="A186"/>
      <c r="B186"/>
      <c r="E186" s="67"/>
      <c r="F186" s="67"/>
      <c r="G186" s="53"/>
      <c r="H186" s="55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8" customFormat="1" ht="15.95" customHeight="1">
      <c r="A187"/>
      <c r="B187"/>
      <c r="E187" s="67"/>
      <c r="F187" s="67"/>
      <c r="G187" s="53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8" customFormat="1" ht="15.95" customHeight="1">
      <c r="A188"/>
      <c r="B188"/>
      <c r="E188" s="67"/>
      <c r="F188" s="67"/>
      <c r="G188" s="53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8" customFormat="1" ht="15.95" customHeight="1">
      <c r="A189"/>
      <c r="B189"/>
      <c r="E189" s="67"/>
      <c r="F189" s="67"/>
      <c r="G189" s="53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8" customFormat="1" ht="15.95" customHeight="1">
      <c r="A190"/>
      <c r="B190"/>
      <c r="E190" s="67"/>
      <c r="F190" s="67"/>
      <c r="G190" s="53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8" customFormat="1" ht="15.95" customHeight="1">
      <c r="A191"/>
      <c r="B191"/>
      <c r="E191" s="67"/>
      <c r="F191" s="67"/>
      <c r="G191" s="53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8" customFormat="1" ht="15.95" customHeight="1">
      <c r="A192"/>
      <c r="B192"/>
      <c r="E192" s="67"/>
      <c r="F192" s="67"/>
      <c r="G192" s="53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8" customFormat="1" ht="15.95" customHeight="1">
      <c r="A193"/>
      <c r="B193"/>
      <c r="E193" s="67"/>
      <c r="F193" s="67"/>
      <c r="G193" s="5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8" customFormat="1" ht="15.95" customHeight="1">
      <c r="A194"/>
      <c r="B194"/>
      <c r="E194" s="67"/>
      <c r="F194" s="67"/>
      <c r="G194" s="53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8" customFormat="1" ht="15.95" customHeight="1">
      <c r="A195"/>
      <c r="B195"/>
      <c r="E195" s="67"/>
      <c r="F195" s="67"/>
      <c r="G195" s="53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8" customFormat="1" ht="15.95" customHeight="1">
      <c r="A196"/>
      <c r="B196"/>
      <c r="E196" s="67"/>
      <c r="F196" s="67"/>
      <c r="G196" s="53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8" customFormat="1" ht="15.95" customHeight="1">
      <c r="A197"/>
      <c r="B197"/>
      <c r="E197" s="67"/>
      <c r="F197" s="67"/>
      <c r="G197" s="53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8" customFormat="1" ht="15.95" customHeight="1">
      <c r="A198"/>
      <c r="B198"/>
      <c r="E198" s="67"/>
      <c r="F198" s="67"/>
      <c r="G198" s="53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8" customFormat="1" ht="15.95" customHeight="1">
      <c r="A199"/>
      <c r="B199"/>
      <c r="E199" s="67"/>
      <c r="F199" s="67"/>
      <c r="G199" s="53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8" customFormat="1" ht="15.95" customHeight="1">
      <c r="A200"/>
      <c r="B200"/>
      <c r="E200" s="67"/>
      <c r="F200" s="67"/>
      <c r="G200" s="53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8" customFormat="1" ht="15.95" customHeight="1">
      <c r="A201"/>
      <c r="B201"/>
      <c r="E201" s="67"/>
      <c r="F201" s="67"/>
      <c r="G201" s="53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8" customFormat="1" ht="15.95" customHeight="1">
      <c r="A202"/>
      <c r="B202"/>
      <c r="E202" s="67"/>
      <c r="F202" s="67"/>
      <c r="G202" s="53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6" spans="1:256" ht="15.95" customHeight="1">
      <c r="I206" s="55"/>
    </row>
    <row r="207" spans="1:256" ht="15.95" customHeight="1">
      <c r="I207" s="55"/>
    </row>
    <row r="208" spans="1:256" ht="15.95" customHeight="1">
      <c r="I208" s="56"/>
    </row>
    <row r="209" spans="9:9" ht="15.95" customHeight="1">
      <c r="I209" s="55"/>
    </row>
  </sheetData>
  <mergeCells count="9">
    <mergeCell ref="C135:F135"/>
    <mergeCell ref="B137:F137"/>
    <mergeCell ref="D145:F145"/>
    <mergeCell ref="A1:G1"/>
    <mergeCell ref="A2:G2"/>
    <mergeCell ref="A3:G3"/>
    <mergeCell ref="A5:G5"/>
    <mergeCell ref="A6:G6"/>
    <mergeCell ref="C124:F124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ignoredErrors>
    <ignoredError sqref="E1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FICHA CC BARRIO LINDO </vt:lpstr>
      <vt:lpstr>'FICHA CC BARRIO LINDO '!\G</vt:lpstr>
      <vt:lpstr>'FICHA CC BARRIO LINDO '!\I</vt:lpstr>
      <vt:lpstr>'FICHA CC BARRIO LINDO '!\M</vt:lpstr>
      <vt:lpstr>'FICHA CC BARRIO LINDO '!\P</vt:lpstr>
      <vt:lpstr>'FICHA CC BARRIO LINDO 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2025-06-11T12:59:02Z</cp:lastPrinted>
  <dcterms:created xsi:type="dcterms:W3CDTF">2023-11-27T16:11:12Z</dcterms:created>
  <dcterms:modified xsi:type="dcterms:W3CDTF">2025-06-12T17:30:41Z</dcterms:modified>
</cp:coreProperties>
</file>