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OBRAS JUNIO 2025\FICHAS TECNICAS\"/>
    </mc:Choice>
  </mc:AlternateContent>
  <xr:revisionPtr revIDLastSave="0" documentId="13_ncr:1_{77D7ECBD-4909-40E2-8857-F9A026971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les de Nibaje" sheetId="1" r:id="rId1"/>
    <sheet name="Volumetria Calles de Nibaje" sheetId="3" r:id="rId2"/>
  </sheets>
  <externalReferences>
    <externalReference r:id="rId3"/>
  </externalReferences>
  <definedNames>
    <definedName name="\G" localSheetId="0">'Calles de Nibaje'!$IU$5208</definedName>
    <definedName name="\G" localSheetId="1">'Volumetria Calles de Nibaje'!$IU$5208</definedName>
    <definedName name="\G">#REF!</definedName>
    <definedName name="\I" localSheetId="0">'Calles de Nibaje'!$IU$5208</definedName>
    <definedName name="\I" localSheetId="1">'Volumetria Calles de Nibaje'!$IU$5208</definedName>
    <definedName name="\I">#REF!</definedName>
    <definedName name="\M" localSheetId="0">'Calles de Nibaje'!$IU$5128</definedName>
    <definedName name="\M" localSheetId="1">'Volumetria Calles de Nibaje'!$IU$5128</definedName>
    <definedName name="\M">#REF!</definedName>
    <definedName name="\P" localSheetId="0">'Calles de Nibaje'!$IU$5208</definedName>
    <definedName name="\P" localSheetId="1">'Volumetria Calles de Nibaje'!$IU$5208</definedName>
    <definedName name="\P">#REF!</definedName>
    <definedName name="\U" localSheetId="0">'Calles de Nibaje'!#REF!</definedName>
    <definedName name="\U" localSheetId="1">'Volumetria Calles de Nibaje'!#REF!</definedName>
    <definedName name="\U">#REF!</definedName>
    <definedName name="_Key1" localSheetId="0" hidden="1">[1]analisis!$A$187</definedName>
    <definedName name="_Key1" localSheetId="1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localSheetId="1" hidden="1">[1]analisis!$A$187:$E$218</definedName>
    <definedName name="_Sort" hidden="1">#REF!</definedName>
    <definedName name="_xlnm.Print_Area" localSheetId="1">#REF!</definedName>
    <definedName name="_xlnm.Print_Area">#REF!</definedName>
    <definedName name="C.C.DÑA.ANTONIA" localSheetId="0">#REF!</definedName>
    <definedName name="C.C.DÑA.ANTONIA" localSheetId="1">#REF!</definedName>
    <definedName name="C.C.DÑA.ANTONIA">#REF!</definedName>
    <definedName name="copia" localSheetId="0">#REF!</definedName>
    <definedName name="copia" localSheetId="1">#REF!</definedName>
    <definedName name="copia">#REF!</definedName>
    <definedName name="_xlnm.Criteria" localSheetId="0">[1]analisis!$H$966</definedName>
    <definedName name="_xlnm.Criteria" localSheetId="1">[1]analisis!$H$966</definedName>
    <definedName name="_xlnm.Criteria">#REF!</definedName>
    <definedName name="LOSDELGADOS" localSheetId="0">#REF!</definedName>
    <definedName name="LOSDELGADOS" localSheetId="1">#REF!</definedName>
    <definedName name="LOSDELGADOS">#REF!</definedName>
    <definedName name="otro" localSheetId="0">#REF!</definedName>
    <definedName name="otro" localSheetId="1">#REF!</definedName>
    <definedName name="otro">#REF!</definedName>
    <definedName name="PRESUP.ESTUDIANTE" localSheetId="0">#REF!</definedName>
    <definedName name="PRESUP.ESTUDIANTE" localSheetId="1">#REF!</definedName>
    <definedName name="PRESUP.ESTUDIANTE">#REF!</definedName>
    <definedName name="presupuestos" localSheetId="0">#REF!</definedName>
    <definedName name="presupuestos" localSheetId="1">#REF!</definedName>
    <definedName name="presupuestos">#REF!</definedName>
    <definedName name="PRINT_AREA_MI" localSheetId="0">[1]analisis!$A$962:$F$966</definedName>
    <definedName name="PRINT_AREA_MI" localSheetId="1">[1]analisis!$A$962:$F$966</definedName>
    <definedName name="PRINT_AREA_MI">#REF!</definedName>
    <definedName name="_xlnm.Print_Titles" localSheetId="0">'Calles de Nibaje'!$5:$7</definedName>
    <definedName name="_xlnm.Print_Titles" localSheetId="1">'Volumetria Calles de Nibaje'!$5:$7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A23" i="3" s="1"/>
  <c r="A24" i="3" s="1"/>
  <c r="A25" i="3" s="1"/>
  <c r="A26" i="3" s="1"/>
  <c r="A27" i="3" s="1"/>
  <c r="F17" i="3"/>
  <c r="G18" i="3" s="1"/>
  <c r="G14" i="3"/>
  <c r="F13" i="3"/>
  <c r="A13" i="3"/>
  <c r="F10" i="3"/>
  <c r="G11" i="3" s="1"/>
  <c r="A22" i="1"/>
  <c r="A23" i="1" s="1"/>
  <c r="A24" i="1" s="1"/>
  <c r="A25" i="1" s="1"/>
  <c r="A26" i="1" s="1"/>
  <c r="A27" i="1" s="1"/>
  <c r="A13" i="1"/>
  <c r="G20" i="3" l="1"/>
  <c r="E28" i="3" s="1"/>
  <c r="F28" i="3" s="1"/>
  <c r="E22" i="3" l="1"/>
  <c r="E23" i="3" s="1"/>
  <c r="G20" i="1"/>
  <c r="F22" i="3" l="1"/>
  <c r="F23" i="3"/>
  <c r="E24" i="3"/>
  <c r="E22" i="1"/>
  <c r="F22" i="1" s="1"/>
  <c r="E28" i="1"/>
  <c r="F28" i="1" s="1"/>
  <c r="E26" i="3" l="1"/>
  <c r="F26" i="3" s="1"/>
  <c r="E29" i="3" s="1"/>
  <c r="F29" i="3" s="1"/>
  <c r="E25" i="3"/>
  <c r="F24" i="3"/>
  <c r="E23" i="1"/>
  <c r="F23" i="1" s="1"/>
  <c r="F25" i="3" l="1"/>
  <c r="E27" i="3"/>
  <c r="F27" i="3" s="1"/>
  <c r="E24" i="1"/>
  <c r="E25" i="1" s="1"/>
  <c r="G31" i="3" l="1"/>
  <c r="G33" i="3" s="1"/>
  <c r="F24" i="1"/>
  <c r="E26" i="1"/>
  <c r="F26" i="1" s="1"/>
  <c r="E29" i="1" s="1"/>
  <c r="F29" i="1" s="1"/>
  <c r="E27" i="1"/>
  <c r="F27" i="1" s="1"/>
  <c r="F25" i="1"/>
  <c r="G31" i="1" l="1"/>
  <c r="G33" i="1" s="1"/>
</calcChain>
</file>

<file path=xl/sharedStrings.xml><?xml version="1.0" encoding="utf-8"?>
<sst xmlns="http://schemas.openxmlformats.org/spreadsheetml/2006/main" count="96" uniqueCount="41">
  <si>
    <t>Ayuntamiento Del Municipio De La Vega</t>
  </si>
  <si>
    <t>Calle Pdte. Antonio Guzmán Fernández esq. Prof. Juan Bosch</t>
  </si>
  <si>
    <t>Oficina Obras Municipales, Presupuesto Participativo.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</si>
  <si>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</si>
  <si>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</si>
  <si>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</si>
  <si>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</si>
  <si>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</si>
  <si>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</si>
  <si>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</si>
  <si>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</si>
  <si>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</si>
  <si>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TRABAJOS PRELIMINARES:</t>
  </si>
  <si>
    <t>P.A</t>
  </si>
  <si>
    <t>MOVIMIENTO DE TIERRA:</t>
  </si>
  <si>
    <r>
      <t>M</t>
    </r>
    <r>
      <rPr>
        <vertAlign val="superscript"/>
        <sz val="9"/>
        <rFont val="Arial"/>
        <family val="2"/>
      </rPr>
      <t>3</t>
    </r>
  </si>
  <si>
    <t>Imprevistos</t>
  </si>
  <si>
    <t>GASTOS DIRECTOS =====&gt;</t>
  </si>
  <si>
    <t>B) GASTOS INDIRECTOS</t>
  </si>
  <si>
    <t>Seguro Social contra accidentes</t>
  </si>
  <si>
    <t>%</t>
  </si>
  <si>
    <t>Transporte</t>
  </si>
  <si>
    <t>Gastos Administrativos</t>
  </si>
  <si>
    <t>Fondo de Pensiones</t>
  </si>
  <si>
    <t>Dirección Técnica y Responsabilidad</t>
  </si>
  <si>
    <t>Codia</t>
  </si>
  <si>
    <t>GASTOS INDIRECTOS =====&gt;</t>
  </si>
  <si>
    <t>TOTAL GENERAL ==================&gt;</t>
  </si>
  <si>
    <t xml:space="preserve">Notas: </t>
  </si>
  <si>
    <t xml:space="preserve"> 1.-Este presupuesto esta sujeto a los cambios de precios en el mercado.</t>
  </si>
  <si>
    <t>Arq.Yakira Paola De Moya</t>
  </si>
  <si>
    <t xml:space="preserve">        Ing. Oscar R. Franco M.</t>
  </si>
  <si>
    <t>Directora Tecnica</t>
  </si>
  <si>
    <t xml:space="preserve">                       Encargado de presupuesto</t>
  </si>
  <si>
    <t>ITBIS 18% de Direccion Tecnica</t>
  </si>
  <si>
    <t>REPARACION DE CALLES SECTOR NIBAJE PRIMERA ETAPA, MAYO 2025, LA VEGA, REP.DOM.</t>
  </si>
  <si>
    <t>Limpieza de Calles</t>
  </si>
  <si>
    <t>Relleno Nivelado y Compactado</t>
  </si>
  <si>
    <t>MISCELANEOS</t>
  </si>
  <si>
    <t>Limpieza Final General</t>
  </si>
  <si>
    <t>REPARACION DE CALLES SECTOR NIBAJE PRIMERA ETAPA, JUNIO 2025, LA VEGA, REP.DOM.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</si>
</sst>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  <numFmt numFmtId="167" formatCode="0.000"/>
  </numFmts>
  <fonts count="23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9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4" fontId="7" fillId="3" borderId="7" xfId="3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8" fillId="4" borderId="0" xfId="0" applyFont="1" applyFill="1" applyAlignment="1">
      <alignment vertical="center"/>
    </xf>
    <xf numFmtId="39" fontId="0" fillId="4" borderId="0" xfId="0" applyFill="1"/>
    <xf numFmtId="39" fontId="0" fillId="3" borderId="0" xfId="0" applyFill="1"/>
    <xf numFmtId="39" fontId="9" fillId="5" borderId="8" xfId="0" applyFont="1" applyFill="1" applyBorder="1" applyAlignment="1">
      <alignment horizontal="center"/>
    </xf>
    <xf numFmtId="39" fontId="10" fillId="0" borderId="8" xfId="0" applyFont="1" applyBorder="1" applyAlignment="1">
      <alignment horizontal="left"/>
    </xf>
    <xf numFmtId="39" fontId="9" fillId="0" borderId="8" xfId="0" applyFont="1" applyBorder="1" applyAlignment="1">
      <alignment horizontal="center"/>
    </xf>
    <xf numFmtId="4" fontId="9" fillId="0" borderId="8" xfId="3" applyNumberFormat="1" applyFont="1" applyFill="1" applyBorder="1" applyAlignment="1" applyProtection="1">
      <alignment horizontal="center"/>
    </xf>
    <xf numFmtId="164" fontId="9" fillId="0" borderId="8" xfId="1" applyNumberFormat="1" applyFont="1" applyBorder="1" applyAlignment="1" applyProtection="1">
      <alignment horizontal="right"/>
      <protection locked="0"/>
    </xf>
    <xf numFmtId="39" fontId="11" fillId="0" borderId="0" xfId="0" applyFont="1"/>
    <xf numFmtId="0" fontId="9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horizontal="left" vertical="center"/>
    </xf>
    <xf numFmtId="165" fontId="12" fillId="0" borderId="8" xfId="2" applyNumberFormat="1" applyFont="1" applyFill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vertical="center" wrapText="1"/>
    </xf>
    <xf numFmtId="39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/>
    </xf>
    <xf numFmtId="0" fontId="13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vertical="center" wrapText="1"/>
    </xf>
    <xf numFmtId="2" fontId="12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39" fontId="13" fillId="0" borderId="8" xfId="0" applyFont="1" applyBorder="1" applyAlignment="1">
      <alignment vertical="center" wrapText="1"/>
    </xf>
    <xf numFmtId="0" fontId="2" fillId="5" borderId="8" xfId="0" applyNumberFormat="1" applyFont="1" applyFill="1" applyBorder="1" applyAlignment="1">
      <alignment horizontal="center" vertical="center"/>
    </xf>
    <xf numFmtId="167" fontId="16" fillId="5" borderId="8" xfId="0" applyNumberFormat="1" applyFont="1" applyFill="1" applyBorder="1" applyAlignment="1">
      <alignment horizontal="center" vertical="center"/>
    </xf>
    <xf numFmtId="39" fontId="17" fillId="0" borderId="8" xfId="0" applyFont="1" applyBorder="1" applyAlignment="1">
      <alignment horizontal="left" vertical="center"/>
    </xf>
    <xf numFmtId="2" fontId="9" fillId="0" borderId="8" xfId="0" applyNumberFormat="1" applyFont="1" applyBorder="1" applyAlignment="1" applyProtection="1">
      <alignment horizontal="left" vertical="center"/>
      <protection locked="0"/>
    </xf>
    <xf numFmtId="164" fontId="9" fillId="6" borderId="8" xfId="1" applyNumberFormat="1" applyFont="1" applyFill="1" applyBorder="1" applyAlignment="1" applyProtection="1">
      <alignment horizontal="right" vertical="center"/>
    </xf>
    <xf numFmtId="39" fontId="10" fillId="0" borderId="8" xfId="0" applyFont="1" applyBorder="1" applyAlignment="1">
      <alignment horizontal="left" vertical="center"/>
    </xf>
    <xf numFmtId="164" fontId="6" fillId="0" borderId="8" xfId="1" applyNumberFormat="1" applyFont="1" applyFill="1" applyBorder="1" applyAlignment="1" applyProtection="1">
      <alignment horizontal="right" vertical="center"/>
    </xf>
    <xf numFmtId="39" fontId="12" fillId="0" borderId="8" xfId="0" applyFont="1" applyBorder="1" applyAlignment="1">
      <alignment vertical="center"/>
    </xf>
    <xf numFmtId="164" fontId="13" fillId="0" borderId="8" xfId="1" applyNumberFormat="1" applyFont="1" applyFill="1" applyBorder="1" applyAlignment="1" applyProtection="1">
      <alignment horizontal="right" vertical="center"/>
    </xf>
    <xf numFmtId="164" fontId="12" fillId="0" borderId="8" xfId="1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4" fontId="0" fillId="0" borderId="8" xfId="0" applyNumberFormat="1" applyBorder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164" fontId="6" fillId="6" borderId="8" xfId="1" applyNumberFormat="1" applyFont="1" applyFill="1" applyBorder="1" applyAlignment="1" applyProtection="1">
      <alignment horizontal="right" vertical="center"/>
    </xf>
    <xf numFmtId="164" fontId="9" fillId="0" borderId="8" xfId="1" applyNumberFormat="1" applyFont="1" applyFill="1" applyBorder="1" applyAlignment="1" applyProtection="1">
      <alignment horizontal="right" vertical="center"/>
      <protection locked="0"/>
    </xf>
    <xf numFmtId="39" fontId="2" fillId="0" borderId="0" xfId="0" applyFont="1" applyAlignment="1">
      <alignment horizontal="center" vertical="center"/>
    </xf>
    <xf numFmtId="2" fontId="9" fillId="0" borderId="0" xfId="0" applyNumberFormat="1" applyFont="1" applyAlignment="1" applyProtection="1">
      <alignment horizontal="right" vertical="center"/>
      <protection locked="0"/>
    </xf>
    <xf numFmtId="39" fontId="0" fillId="0" borderId="11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8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9" fillId="0" borderId="0" xfId="1" applyNumberFormat="1" applyFont="1" applyFill="1" applyBorder="1" applyAlignment="1" applyProtection="1">
      <alignment horizontal="right" vertical="center"/>
    </xf>
    <xf numFmtId="39" fontId="14" fillId="0" borderId="0" xfId="0" applyFont="1" applyAlignment="1" applyProtection="1">
      <alignment horizontal="left" vertical="center"/>
      <protection locked="0"/>
    </xf>
    <xf numFmtId="39" fontId="19" fillId="0" borderId="0" xfId="0" applyFont="1" applyAlignment="1" applyProtection="1">
      <alignment horizontal="left" vertical="center"/>
      <protection locked="0"/>
    </xf>
    <xf numFmtId="4" fontId="19" fillId="0" borderId="0" xfId="0" applyNumberFormat="1" applyFont="1" applyAlignment="1" applyProtection="1">
      <alignment horizontal="left" vertical="center"/>
      <protection locked="0"/>
    </xf>
    <xf numFmtId="39" fontId="18" fillId="0" borderId="0" xfId="0" applyFont="1" applyProtection="1">
      <protection locked="0"/>
    </xf>
    <xf numFmtId="4" fontId="0" fillId="0" borderId="0" xfId="0" applyNumberFormat="1"/>
    <xf numFmtId="164" fontId="19" fillId="0" borderId="0" xfId="1" applyNumberFormat="1" applyFont="1" applyBorder="1" applyAlignment="1" applyProtection="1">
      <alignment horizontal="right" vertical="center"/>
      <protection locked="0"/>
    </xf>
    <xf numFmtId="39" fontId="8" fillId="0" borderId="0" xfId="0" applyFont="1" applyAlignment="1">
      <alignment horizontal="right" vertical="center" wrapText="1"/>
    </xf>
    <xf numFmtId="4" fontId="20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9" fillId="0" borderId="0" xfId="0" applyNumberFormat="1" applyFont="1" applyAlignment="1" applyProtection="1">
      <alignment horizontal="center" vertical="center"/>
      <protection locked="0"/>
    </xf>
    <xf numFmtId="39" fontId="22" fillId="0" borderId="0" xfId="0" applyFont="1" applyAlignment="1">
      <alignment horizontal="center"/>
    </xf>
    <xf numFmtId="39" fontId="22" fillId="0" borderId="0" xfId="0" applyFont="1"/>
    <xf numFmtId="4" fontId="14" fillId="0" borderId="8" xfId="0" applyNumberFormat="1" applyFont="1" applyBorder="1" applyAlignment="1">
      <alignment horizontal="center" vertical="center"/>
    </xf>
    <xf numFmtId="2" fontId="9" fillId="6" borderId="9" xfId="0" applyNumberFormat="1" applyFont="1" applyFill="1" applyBorder="1" applyAlignment="1" applyProtection="1">
      <alignment horizontal="left" vertical="center"/>
      <protection locked="0"/>
    </xf>
    <xf numFmtId="2" fontId="9" fillId="6" borderId="10" xfId="0" applyNumberFormat="1" applyFont="1" applyFill="1" applyBorder="1" applyAlignment="1" applyProtection="1">
      <alignment horizontal="left" vertical="center"/>
      <protection locked="0"/>
    </xf>
    <xf numFmtId="2" fontId="9" fillId="6" borderId="11" xfId="0" applyNumberFormat="1" applyFont="1" applyFill="1" applyBorder="1" applyAlignment="1" applyProtection="1">
      <alignment horizontal="left" vertical="center"/>
      <protection locked="0"/>
    </xf>
    <xf numFmtId="2" fontId="9" fillId="7" borderId="8" xfId="0" applyNumberFormat="1" applyFont="1" applyFill="1" applyBorder="1" applyAlignment="1" applyProtection="1">
      <alignment horizontal="right" vertical="center"/>
      <protection locked="0"/>
    </xf>
    <xf numFmtId="4" fontId="20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31</xdr:row>
      <xdr:rowOff>0</xdr:rowOff>
    </xdr:from>
    <xdr:to>
      <xdr:col>4</xdr:col>
      <xdr:colOff>381000</xdr:colOff>
      <xdr:row>31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90775" y="20116800"/>
          <a:ext cx="2181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39</xdr:row>
      <xdr:rowOff>0</xdr:rowOff>
    </xdr:from>
    <xdr:to>
      <xdr:col>6</xdr:col>
      <xdr:colOff>371475</xdr:colOff>
      <xdr:row>39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819525" y="21688425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39</xdr:row>
      <xdr:rowOff>0</xdr:rowOff>
    </xdr:from>
    <xdr:to>
      <xdr:col>1</xdr:col>
      <xdr:colOff>2571750</xdr:colOff>
      <xdr:row>39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5825" y="21688425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31</xdr:row>
      <xdr:rowOff>0</xdr:rowOff>
    </xdr:from>
    <xdr:to>
      <xdr:col>4</xdr:col>
      <xdr:colOff>381000</xdr:colOff>
      <xdr:row>31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390775" y="5876925"/>
          <a:ext cx="2276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39</xdr:row>
      <xdr:rowOff>0</xdr:rowOff>
    </xdr:from>
    <xdr:to>
      <xdr:col>6</xdr:col>
      <xdr:colOff>371475</xdr:colOff>
      <xdr:row>39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914775" y="7448550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39</xdr:row>
      <xdr:rowOff>0</xdr:rowOff>
    </xdr:from>
    <xdr:to>
      <xdr:col>1</xdr:col>
      <xdr:colOff>2571750</xdr:colOff>
      <xdr:row>39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885825" y="7448550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esktop/OBRAS%202025/Obras%202024/PRESUPUESTO%20CARPETA/PRESUP.P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OfertaM.ObraplayJamo "/>
      <sheetName val="M.ObraplayJamo"/>
      <sheetName val="OfertaM.ObraSAbanita "/>
      <sheetName val="M.ObraSAbanita"/>
      <sheetName val="ofertaMANO.O.CAMPAMENTO"/>
      <sheetName val="OfertaM.ObraREpESTUDIANTE"/>
      <sheetName val="M.ObraREparacionESTUDIANTE"/>
      <sheetName val="FichaTec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FichaCANCHAJIMAYACO"/>
      <sheetName val="FichaCANCHAELCAIMITO"/>
      <sheetName val="FichaCANCHALAPENDA"/>
      <sheetName val="CANCHALOSPOMOS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CLUBENRIQUILLO"/>
      <sheetName val="FICHATECNICASOTO"/>
      <sheetName val="ULTIMOSOTOAPROBADOLOTE1 F.TEC"/>
      <sheetName val="ULTIMODESOTOAPROBADO LOTE#2 F.T"/>
      <sheetName val="ULTIMODESOTOAPROBADO"/>
      <sheetName val="Play de sot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.LOMADELOSANGELES"/>
      <sheetName val="FichaQUEBRADAHONDA 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IV104"/>
  <sheetViews>
    <sheetView tabSelected="1" workbookViewId="0">
      <selection activeCell="J6" sqref="J6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7.875" style="65" bestFit="1" customWidth="1"/>
    <col min="4" max="4" width="5.125" style="65" customWidth="1"/>
    <col min="5" max="5" width="10.625" style="65" customWidth="1"/>
    <col min="6" max="6" width="8.875" style="65" customWidth="1"/>
    <col min="7" max="7" width="12.375" style="70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80" t="s">
        <v>0</v>
      </c>
      <c r="B1" s="80"/>
      <c r="C1" s="80"/>
      <c r="D1" s="80"/>
      <c r="E1" s="80"/>
      <c r="F1" s="80"/>
      <c r="G1" s="80"/>
      <c r="I1" s="1"/>
    </row>
    <row r="2" spans="1:13" ht="20.100000000000001" customHeight="1">
      <c r="A2" s="81" t="s">
        <v>1</v>
      </c>
      <c r="B2" s="81"/>
      <c r="C2" s="81"/>
      <c r="D2" s="81"/>
      <c r="E2" s="81"/>
      <c r="F2" s="81"/>
      <c r="G2" s="81"/>
    </row>
    <row r="3" spans="1:13" s="2" customFormat="1" ht="20.100000000000001" customHeight="1">
      <c r="A3" s="82" t="s">
        <v>2</v>
      </c>
      <c r="B3" s="82"/>
      <c r="C3" s="82"/>
      <c r="D3" s="82"/>
      <c r="E3" s="82"/>
      <c r="F3" s="82"/>
      <c r="G3" s="82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83" t="s">
        <v>3</v>
      </c>
      <c r="B5" s="84"/>
      <c r="C5" s="84"/>
      <c r="D5" s="84"/>
      <c r="E5" s="84"/>
      <c r="F5" s="84"/>
      <c r="G5" s="85"/>
    </row>
    <row r="6" spans="1:13" ht="32.25" customHeight="1" thickBot="1">
      <c r="A6" s="86" t="s">
        <v>40</v>
      </c>
      <c r="B6" s="87"/>
      <c r="C6" s="87"/>
      <c r="D6" s="87"/>
      <c r="E6" s="87"/>
      <c r="F6" s="87"/>
      <c r="G6" s="88"/>
      <c r="H6" s="2"/>
    </row>
    <row r="7" spans="1:13" s="11" customFormat="1" ht="15.95" customHeight="1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H7" s="9"/>
      <c r="I7" s="10"/>
      <c r="J7" s="10"/>
      <c r="K7" s="10"/>
      <c r="L7" s="10"/>
      <c r="M7" s="10"/>
    </row>
    <row r="8" spans="1:13" s="17" customFormat="1" ht="15.95" customHeight="1">
      <c r="A8" s="12"/>
      <c r="B8" s="13" t="s">
        <v>11</v>
      </c>
      <c r="C8" s="14"/>
      <c r="D8" s="14"/>
      <c r="E8" s="15"/>
      <c r="F8" s="15"/>
      <c r="G8" s="16"/>
    </row>
    <row r="9" spans="1:13" s="17" customFormat="1" ht="15.95" customHeight="1">
      <c r="A9" s="18">
        <v>1</v>
      </c>
      <c r="B9" s="19" t="s">
        <v>12</v>
      </c>
      <c r="C9" s="20"/>
      <c r="D9" s="21"/>
      <c r="E9" s="22"/>
      <c r="F9" s="22"/>
      <c r="G9" s="23"/>
    </row>
    <row r="10" spans="1:13" s="17" customFormat="1" ht="15.95" customHeight="1">
      <c r="A10" s="24">
        <v>1.1000000000000001</v>
      </c>
      <c r="B10" s="25" t="s">
        <v>36</v>
      </c>
      <c r="C10" s="20">
        <v>1</v>
      </c>
      <c r="D10" s="26" t="s">
        <v>13</v>
      </c>
      <c r="E10" s="27"/>
      <c r="F10" s="27"/>
      <c r="G10" s="28"/>
    </row>
    <row r="11" spans="1:13" s="17" customFormat="1" ht="12">
      <c r="A11" s="29"/>
      <c r="B11" s="25"/>
      <c r="C11" s="20"/>
      <c r="D11" s="26"/>
      <c r="E11" s="27"/>
      <c r="F11" s="27"/>
      <c r="G11" s="28"/>
    </row>
    <row r="12" spans="1:13" s="17" customFormat="1" ht="12.75">
      <c r="A12" s="18">
        <v>2</v>
      </c>
      <c r="B12" s="19" t="s">
        <v>14</v>
      </c>
      <c r="C12" s="20"/>
      <c r="D12" s="21"/>
      <c r="E12" s="22"/>
      <c r="F12" s="22"/>
      <c r="G12" s="23"/>
    </row>
    <row r="13" spans="1:13" s="17" customFormat="1" ht="13.5">
      <c r="A13" s="24">
        <f>A12+0.1</f>
        <v>2.1</v>
      </c>
      <c r="B13" s="25" t="s">
        <v>37</v>
      </c>
      <c r="C13" s="20">
        <v>5810.62</v>
      </c>
      <c r="D13" s="26" t="s">
        <v>15</v>
      </c>
      <c r="E13" s="27"/>
      <c r="F13" s="74"/>
      <c r="G13" s="28"/>
    </row>
    <row r="14" spans="1:13" s="17" customFormat="1" ht="12">
      <c r="A14" s="29"/>
      <c r="B14" s="25"/>
      <c r="C14" s="20"/>
      <c r="D14" s="26"/>
      <c r="E14" s="27"/>
      <c r="F14" s="27"/>
      <c r="G14" s="28"/>
    </row>
    <row r="15" spans="1:13" ht="12">
      <c r="A15" s="24"/>
      <c r="B15" s="34"/>
      <c r="C15" s="31"/>
      <c r="D15" s="26"/>
      <c r="E15" s="33"/>
      <c r="F15" s="33"/>
      <c r="G15" s="28"/>
    </row>
    <row r="16" spans="1:13" ht="12.75">
      <c r="A16" s="35">
        <v>3</v>
      </c>
      <c r="B16" s="30" t="s">
        <v>38</v>
      </c>
      <c r="C16" s="31"/>
      <c r="D16" s="21"/>
      <c r="E16" s="32"/>
      <c r="F16" s="32"/>
      <c r="G16" s="23"/>
    </row>
    <row r="17" spans="1:7" ht="12">
      <c r="A17" s="24">
        <v>3.1</v>
      </c>
      <c r="B17" s="25" t="s">
        <v>39</v>
      </c>
      <c r="C17" s="31">
        <v>1</v>
      </c>
      <c r="D17" s="26" t="s">
        <v>13</v>
      </c>
      <c r="E17" s="33"/>
      <c r="F17" s="33"/>
      <c r="G17" s="28"/>
    </row>
    <row r="18" spans="1:7" ht="12">
      <c r="A18" s="24"/>
      <c r="B18" s="34"/>
      <c r="C18" s="31"/>
      <c r="D18" s="26"/>
      <c r="E18" s="33"/>
      <c r="F18" s="33"/>
      <c r="G18" s="28"/>
    </row>
    <row r="19" spans="1:7" ht="15.95" customHeight="1">
      <c r="A19" s="36"/>
      <c r="B19" s="37"/>
      <c r="C19" s="75" t="s">
        <v>17</v>
      </c>
      <c r="D19" s="76"/>
      <c r="E19" s="76"/>
      <c r="F19" s="77"/>
      <c r="G19" s="23"/>
    </row>
    <row r="20" spans="1:7" ht="15.95" customHeight="1">
      <c r="A20" s="36"/>
      <c r="B20" s="37"/>
      <c r="C20" s="38"/>
      <c r="D20" s="38"/>
      <c r="E20" s="38"/>
      <c r="F20" s="38"/>
      <c r="G20" s="39">
        <f>SUM(G9:G18)</f>
        <v>0</v>
      </c>
    </row>
    <row r="21" spans="1:7" ht="15.95" customHeight="1">
      <c r="A21" s="18">
        <v>4</v>
      </c>
      <c r="B21" s="40" t="s">
        <v>18</v>
      </c>
      <c r="C21" s="38"/>
      <c r="D21" s="38"/>
      <c r="E21" s="38"/>
      <c r="F21" s="38"/>
      <c r="G21" s="41"/>
    </row>
    <row r="22" spans="1:7" ht="15.95" customHeight="1">
      <c r="A22" s="24">
        <f t="shared" ref="A22:A27" si="0">A21+0.1</f>
        <v>4.0999999999999996</v>
      </c>
      <c r="B22" s="42" t="s">
        <v>19</v>
      </c>
      <c r="C22" s="31">
        <v>4.5</v>
      </c>
      <c r="D22" s="26" t="s">
        <v>20</v>
      </c>
      <c r="E22" s="33">
        <f>G20</f>
        <v>0</v>
      </c>
      <c r="F22" s="27">
        <f t="shared" ref="F22:F27" si="1">C22*E22/100</f>
        <v>0</v>
      </c>
      <c r="G22" s="43"/>
    </row>
    <row r="23" spans="1:7" s="17" customFormat="1" ht="12">
      <c r="A23" s="24">
        <f t="shared" si="0"/>
        <v>4.1999999999999993</v>
      </c>
      <c r="B23" s="42" t="s">
        <v>21</v>
      </c>
      <c r="C23" s="31">
        <v>2</v>
      </c>
      <c r="D23" s="26" t="s">
        <v>20</v>
      </c>
      <c r="E23" s="33">
        <f>E22</f>
        <v>0</v>
      </c>
      <c r="F23" s="27">
        <f t="shared" si="1"/>
        <v>0</v>
      </c>
      <c r="G23" s="44"/>
    </row>
    <row r="24" spans="1:7" s="17" customFormat="1" ht="12">
      <c r="A24" s="24">
        <f t="shared" si="0"/>
        <v>4.2999999999999989</v>
      </c>
      <c r="B24" s="42" t="s">
        <v>22</v>
      </c>
      <c r="C24" s="31">
        <v>2</v>
      </c>
      <c r="D24" s="26" t="s">
        <v>20</v>
      </c>
      <c r="E24" s="33">
        <f>E23</f>
        <v>0</v>
      </c>
      <c r="F24" s="27">
        <f t="shared" si="1"/>
        <v>0</v>
      </c>
      <c r="G24" s="44"/>
    </row>
    <row r="25" spans="1:7" s="17" customFormat="1" ht="12">
      <c r="A25" s="24">
        <f t="shared" si="0"/>
        <v>4.3999999999999986</v>
      </c>
      <c r="B25" s="42" t="s">
        <v>23</v>
      </c>
      <c r="C25" s="31">
        <v>1</v>
      </c>
      <c r="D25" s="26" t="s">
        <v>20</v>
      </c>
      <c r="E25" s="33">
        <f>E24</f>
        <v>0</v>
      </c>
      <c r="F25" s="27">
        <f t="shared" si="1"/>
        <v>0</v>
      </c>
      <c r="G25" s="44"/>
    </row>
    <row r="26" spans="1:7" s="17" customFormat="1" ht="12">
      <c r="A26" s="24">
        <f t="shared" si="0"/>
        <v>4.4999999999999982</v>
      </c>
      <c r="B26" s="42" t="s">
        <v>24</v>
      </c>
      <c r="C26" s="31">
        <v>10</v>
      </c>
      <c r="D26" s="26" t="s">
        <v>20</v>
      </c>
      <c r="E26" s="33">
        <f>E24</f>
        <v>0</v>
      </c>
      <c r="F26" s="27">
        <f t="shared" si="1"/>
        <v>0</v>
      </c>
      <c r="G26" s="44"/>
    </row>
    <row r="27" spans="1:7" s="17" customFormat="1" ht="12">
      <c r="A27" s="24">
        <f t="shared" si="0"/>
        <v>4.5999999999999979</v>
      </c>
      <c r="B27" s="42" t="s">
        <v>16</v>
      </c>
      <c r="C27" s="31">
        <v>5</v>
      </c>
      <c r="D27" s="26" t="s">
        <v>20</v>
      </c>
      <c r="E27" s="33">
        <f>E25</f>
        <v>0</v>
      </c>
      <c r="F27" s="27">
        <f t="shared" si="1"/>
        <v>0</v>
      </c>
      <c r="G27" s="44"/>
    </row>
    <row r="28" spans="1:7" s="17" customFormat="1" ht="12">
      <c r="A28" s="24">
        <v>4.7</v>
      </c>
      <c r="B28" s="42" t="s">
        <v>25</v>
      </c>
      <c r="C28" s="31">
        <v>0.1</v>
      </c>
      <c r="D28" s="26" t="s">
        <v>20</v>
      </c>
      <c r="E28" s="33">
        <f>G20</f>
        <v>0</v>
      </c>
      <c r="F28" s="27">
        <f>C28*E28/100</f>
        <v>0</v>
      </c>
      <c r="G28" s="44"/>
    </row>
    <row r="29" spans="1:7" s="17" customFormat="1" ht="12">
      <c r="A29" s="24">
        <v>4.8</v>
      </c>
      <c r="B29" s="42" t="s">
        <v>34</v>
      </c>
      <c r="C29" s="31">
        <v>18</v>
      </c>
      <c r="D29" s="26" t="s">
        <v>20</v>
      </c>
      <c r="E29" s="33">
        <f>F26</f>
        <v>0</v>
      </c>
      <c r="F29" s="27">
        <f>C29*E29/100</f>
        <v>0</v>
      </c>
      <c r="G29" s="44"/>
    </row>
    <row r="30" spans="1:7" s="17" customFormat="1" ht="12.75">
      <c r="A30" s="45"/>
      <c r="B30" s="46"/>
      <c r="C30" s="75" t="s">
        <v>26</v>
      </c>
      <c r="D30" s="76"/>
      <c r="E30" s="76"/>
      <c r="F30" s="77"/>
      <c r="G30" s="47"/>
    </row>
    <row r="31" spans="1:7" s="17" customFormat="1" ht="15">
      <c r="A31" s="45"/>
      <c r="B31" s="46"/>
      <c r="C31" s="48"/>
      <c r="D31" s="49"/>
      <c r="E31" s="50"/>
      <c r="F31" s="50"/>
      <c r="G31" s="51">
        <f>SUM(F22:F29)</f>
        <v>0</v>
      </c>
    </row>
    <row r="32" spans="1:7" s="17" customFormat="1" ht="12.75">
      <c r="A32" s="21"/>
      <c r="B32" s="78" t="s">
        <v>27</v>
      </c>
      <c r="C32" s="78"/>
      <c r="D32" s="78"/>
      <c r="E32" s="78"/>
      <c r="F32" s="78"/>
      <c r="G32" s="52"/>
    </row>
    <row r="33" spans="1:14" s="56" customFormat="1" ht="15.95" customHeight="1">
      <c r="A33" s="53"/>
      <c r="B33" s="54"/>
      <c r="C33" s="54"/>
      <c r="D33" s="54"/>
      <c r="E33" s="54"/>
      <c r="F33" s="54"/>
      <c r="G33" s="39">
        <f>G20+G31</f>
        <v>0</v>
      </c>
      <c r="H33"/>
      <c r="I33"/>
      <c r="J33"/>
      <c r="K33"/>
      <c r="L33"/>
      <c r="M33"/>
      <c r="N33" s="55"/>
    </row>
    <row r="34" spans="1:14" s="56" customFormat="1" ht="15.95" customHeight="1">
      <c r="A34" s="53"/>
      <c r="B34" s="54"/>
      <c r="C34" s="54"/>
      <c r="D34" s="54"/>
      <c r="E34" s="54"/>
      <c r="F34" s="54"/>
      <c r="G34" s="57"/>
      <c r="H34"/>
      <c r="I34"/>
      <c r="J34"/>
      <c r="K34"/>
      <c r="L34"/>
      <c r="M34"/>
      <c r="N34" s="55"/>
    </row>
    <row r="35" spans="1:14" s="56" customFormat="1" ht="15.9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 s="55"/>
    </row>
    <row r="36" spans="1:14" s="56" customFormat="1" ht="15.95" customHeight="1">
      <c r="A36" s="58"/>
      <c r="B36" s="59" t="s">
        <v>28</v>
      </c>
      <c r="C36" s="59"/>
      <c r="D36" s="59"/>
      <c r="E36" s="59"/>
      <c r="F36" s="59"/>
      <c r="G36" s="60"/>
      <c r="H36"/>
      <c r="I36"/>
      <c r="J36"/>
      <c r="K36"/>
      <c r="L36"/>
      <c r="M36"/>
      <c r="N36" s="55"/>
    </row>
    <row r="37" spans="1:14" s="56" customFormat="1" ht="16.5" customHeight="1">
      <c r="A37" s="58"/>
      <c r="B37" s="61" t="s">
        <v>29</v>
      </c>
      <c r="C37" s="59"/>
      <c r="D37" s="59"/>
      <c r="E37" s="59"/>
      <c r="F37" s="59"/>
      <c r="G37" s="62"/>
      <c r="H37"/>
      <c r="I37"/>
      <c r="J37"/>
      <c r="K37"/>
      <c r="L37"/>
      <c r="M37"/>
      <c r="N37" s="55"/>
    </row>
    <row r="38" spans="1:14" s="17" customFormat="1" ht="15.75">
      <c r="A38" s="58"/>
      <c r="B38" s="62"/>
      <c r="C38" s="62"/>
      <c r="D38" s="62"/>
      <c r="E38" s="63"/>
      <c r="F38" s="63"/>
      <c r="G38" s="59"/>
    </row>
    <row r="39" spans="1:14" ht="15.95" customHeight="1">
      <c r="A39" s="64"/>
      <c r="B39" s="62"/>
      <c r="F39" s="63"/>
      <c r="G39" s="66"/>
      <c r="H39" s="67"/>
    </row>
    <row r="40" spans="1:14" ht="15.95" customHeight="1">
      <c r="A40" s="64"/>
      <c r="B40" s="68" t="s">
        <v>30</v>
      </c>
      <c r="C40" s="68"/>
      <c r="D40" s="79" t="s">
        <v>31</v>
      </c>
      <c r="E40" s="79"/>
      <c r="F40" s="79"/>
      <c r="G40" s="68"/>
      <c r="H40" s="67"/>
    </row>
    <row r="41" spans="1:14" ht="15.95" customHeight="1">
      <c r="A41" s="64"/>
      <c r="B41" s="68" t="s">
        <v>32</v>
      </c>
      <c r="C41" s="69"/>
      <c r="D41" s="69"/>
      <c r="E41" s="68" t="s">
        <v>33</v>
      </c>
      <c r="F41" s="69"/>
      <c r="G41" s="69"/>
      <c r="H41" s="67"/>
    </row>
    <row r="42" spans="1:14" ht="15.95" customHeight="1">
      <c r="H42" s="67"/>
    </row>
    <row r="43" spans="1:14" s="17" customFormat="1" ht="12"/>
    <row r="44" spans="1:14" s="17" customFormat="1" ht="12"/>
    <row r="45" spans="1:14" s="17" customFormat="1" ht="12"/>
    <row r="46" spans="1:14" s="17" customFormat="1" ht="12"/>
    <row r="47" spans="1:14" s="17" customFormat="1" ht="12"/>
    <row r="48" spans="1:14" s="17" customFormat="1" ht="12"/>
    <row r="49" spans="1:256" s="17" customFormat="1" ht="12"/>
    <row r="50" spans="1:256" s="17" customFormat="1" ht="12"/>
    <row r="51" spans="1:256" s="17" customFormat="1" ht="12"/>
    <row r="52" spans="1:256" s="17" customFormat="1" ht="12"/>
    <row r="53" spans="1:256" s="17" customFormat="1" ht="12"/>
    <row r="54" spans="1:256" s="17" customFormat="1" ht="12"/>
    <row r="55" spans="1:256" s="17" customFormat="1" ht="12"/>
    <row r="56" spans="1:256" s="17" customFormat="1" ht="12"/>
    <row r="57" spans="1:256" ht="12">
      <c r="C57"/>
      <c r="D57"/>
      <c r="E57"/>
      <c r="F57"/>
      <c r="G57"/>
    </row>
    <row r="58" spans="1:256" ht="12">
      <c r="C58"/>
      <c r="D58"/>
      <c r="E58"/>
      <c r="F58"/>
      <c r="G58"/>
    </row>
    <row r="59" spans="1:256" ht="12.75">
      <c r="A59" s="67"/>
      <c r="C59"/>
      <c r="D59"/>
      <c r="E59"/>
      <c r="F59"/>
      <c r="G59"/>
    </row>
    <row r="60" spans="1:256" ht="15">
      <c r="A60" s="53"/>
      <c r="B60" s="54"/>
      <c r="C60" s="71"/>
      <c r="D60" s="54"/>
      <c r="E60" s="54"/>
      <c r="F60" s="54"/>
      <c r="G60" s="57"/>
      <c r="H60" s="67"/>
    </row>
    <row r="61" spans="1:256" s="65" customFormat="1" ht="15">
      <c r="A61" s="53"/>
      <c r="B61" s="54"/>
      <c r="C61" s="71"/>
      <c r="D61" s="54"/>
      <c r="E61" s="54"/>
      <c r="F61" s="54"/>
      <c r="G61" s="57"/>
      <c r="H61" s="67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65" customFormat="1" ht="15">
      <c r="A62" s="53"/>
      <c r="B62" s="54"/>
      <c r="C62" s="71"/>
      <c r="D62" s="54"/>
      <c r="E62" s="54"/>
      <c r="F62" s="54"/>
      <c r="G62" s="57"/>
      <c r="H62" s="67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65" customFormat="1" ht="15.95" customHeight="1">
      <c r="A63"/>
      <c r="B63"/>
      <c r="G63" s="70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65" customFormat="1" ht="15.95" customHeight="1">
      <c r="A64"/>
      <c r="B64"/>
      <c r="G64" s="70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65" customFormat="1" ht="15.95" customHeight="1">
      <c r="A65"/>
      <c r="B65"/>
      <c r="G65" s="70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65" customFormat="1" ht="15.95" customHeight="1">
      <c r="A66"/>
      <c r="B66"/>
      <c r="G66" s="70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65" customFormat="1" ht="15.95" customHeight="1">
      <c r="A67"/>
      <c r="B67"/>
      <c r="G67" s="70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65" customFormat="1" ht="15.95" customHeight="1">
      <c r="A68"/>
      <c r="B68"/>
      <c r="G68" s="70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65" customFormat="1" ht="15.95" customHeight="1">
      <c r="A69"/>
      <c r="B69"/>
      <c r="G69" s="70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65" customFormat="1" ht="15.95" customHeight="1">
      <c r="A70"/>
      <c r="B70"/>
      <c r="G70" s="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65" customFormat="1" ht="15.95" customHeight="1">
      <c r="A71"/>
      <c r="B71"/>
      <c r="G71" s="70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65" customFormat="1" ht="15.95" customHeight="1">
      <c r="A72"/>
      <c r="B72"/>
      <c r="G72" s="70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65" customFormat="1" ht="15.95" customHeight="1">
      <c r="A73"/>
      <c r="B73"/>
      <c r="G73" s="70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65" customFormat="1" ht="15.95" customHeight="1">
      <c r="A74"/>
      <c r="B74"/>
      <c r="G74" s="70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65" customFormat="1" ht="15.95" customHeight="1">
      <c r="A75"/>
      <c r="B75"/>
      <c r="G75" s="70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65" customFormat="1" ht="15.95" customHeight="1">
      <c r="A76"/>
      <c r="B76"/>
      <c r="G76" s="70"/>
      <c r="H76" s="72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65" customFormat="1" ht="15.95" customHeight="1">
      <c r="A77"/>
      <c r="B77"/>
      <c r="G77" s="70"/>
      <c r="H77" s="72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65" customFormat="1" ht="15.95" customHeight="1">
      <c r="A78"/>
      <c r="B78"/>
      <c r="G78" s="70"/>
      <c r="H78" s="72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65" customFormat="1" ht="15.95" customHeight="1">
      <c r="A79"/>
      <c r="B79"/>
      <c r="G79" s="70"/>
      <c r="H79" s="72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65" customFormat="1" ht="15.95" customHeight="1">
      <c r="A80"/>
      <c r="B80"/>
      <c r="G80" s="70"/>
      <c r="H80" s="72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65" customFormat="1" ht="15.95" customHeight="1">
      <c r="A81"/>
      <c r="B81"/>
      <c r="G81" s="70"/>
      <c r="H81" s="72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65" customFormat="1" ht="15.95" customHeight="1">
      <c r="A82"/>
      <c r="B82"/>
      <c r="G82" s="70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65" customFormat="1" ht="15.95" customHeight="1">
      <c r="A83"/>
      <c r="B83"/>
      <c r="G83" s="70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65" customFormat="1" ht="15.95" customHeight="1">
      <c r="A84"/>
      <c r="B84"/>
      <c r="G84" s="70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65" customFormat="1" ht="15.95" customHeight="1">
      <c r="A85"/>
      <c r="B85"/>
      <c r="G85" s="70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65" customFormat="1" ht="15.95" customHeight="1">
      <c r="A86"/>
      <c r="B86"/>
      <c r="G86" s="70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65" customFormat="1" ht="15.95" customHeight="1">
      <c r="A87"/>
      <c r="B87"/>
      <c r="G87" s="70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65" customFormat="1" ht="15.95" customHeight="1">
      <c r="A88"/>
      <c r="B88"/>
      <c r="G88" s="70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65" customFormat="1" ht="15.95" customHeight="1">
      <c r="A89"/>
      <c r="B89"/>
      <c r="G89" s="70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65" customFormat="1" ht="15.95" customHeight="1">
      <c r="A90"/>
      <c r="B90"/>
      <c r="G90" s="7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65" customFormat="1" ht="15.95" customHeight="1">
      <c r="A91"/>
      <c r="B91"/>
      <c r="G91" s="70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65" customFormat="1" ht="15.95" customHeight="1">
      <c r="A92"/>
      <c r="B92"/>
      <c r="G92" s="70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65" customFormat="1" ht="15.95" customHeight="1">
      <c r="A93"/>
      <c r="B93"/>
      <c r="G93" s="70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65" customFormat="1" ht="15.95" customHeight="1">
      <c r="A94"/>
      <c r="B94"/>
      <c r="G94" s="70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65" customFormat="1" ht="15.95" customHeight="1">
      <c r="A95"/>
      <c r="B95"/>
      <c r="G95" s="70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65" customFormat="1" ht="15.95" customHeight="1">
      <c r="A96"/>
      <c r="B96"/>
      <c r="G96" s="70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65" customFormat="1" ht="15.95" customHeight="1">
      <c r="A97"/>
      <c r="B97"/>
      <c r="G97" s="70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101" spans="1:256" ht="15.95" customHeight="1">
      <c r="I101" s="72"/>
    </row>
    <row r="102" spans="1:256" ht="15.95" customHeight="1">
      <c r="I102" s="72"/>
    </row>
    <row r="103" spans="1:256" ht="15.95" customHeight="1">
      <c r="I103" s="73"/>
    </row>
    <row r="104" spans="1:256" ht="15.95" customHeight="1">
      <c r="I104" s="72"/>
    </row>
  </sheetData>
  <mergeCells count="9">
    <mergeCell ref="C30:F30"/>
    <mergeCell ref="B32:F32"/>
    <mergeCell ref="D40:F40"/>
    <mergeCell ref="A1:G1"/>
    <mergeCell ref="A2:G2"/>
    <mergeCell ref="A3:G3"/>
    <mergeCell ref="A5:G5"/>
    <mergeCell ref="A6:G6"/>
    <mergeCell ref="C19:F19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/>
  <dimension ref="A1:IV104"/>
  <sheetViews>
    <sheetView topLeftCell="A19" workbookViewId="0">
      <selection activeCell="H32" sqref="H32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7.875" style="65" bestFit="1" customWidth="1"/>
    <col min="4" max="4" width="5.125" style="65" customWidth="1"/>
    <col min="5" max="5" width="10.625" style="65" customWidth="1"/>
    <col min="6" max="6" width="8.875" style="65" customWidth="1"/>
    <col min="7" max="7" width="12.375" style="70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80" t="s">
        <v>0</v>
      </c>
      <c r="B1" s="80"/>
      <c r="C1" s="80"/>
      <c r="D1" s="80"/>
      <c r="E1" s="80"/>
      <c r="F1" s="80"/>
      <c r="G1" s="80"/>
      <c r="I1" s="1"/>
    </row>
    <row r="2" spans="1:13" ht="20.100000000000001" customHeight="1">
      <c r="A2" s="81" t="s">
        <v>1</v>
      </c>
      <c r="B2" s="81"/>
      <c r="C2" s="81"/>
      <c r="D2" s="81"/>
      <c r="E2" s="81"/>
      <c r="F2" s="81"/>
      <c r="G2" s="81"/>
    </row>
    <row r="3" spans="1:13" s="2" customFormat="1" ht="20.100000000000001" customHeight="1">
      <c r="A3" s="82" t="s">
        <v>2</v>
      </c>
      <c r="B3" s="82"/>
      <c r="C3" s="82"/>
      <c r="D3" s="82"/>
      <c r="E3" s="82"/>
      <c r="F3" s="82"/>
      <c r="G3" s="82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83" t="s">
        <v>3</v>
      </c>
      <c r="B5" s="84"/>
      <c r="C5" s="84"/>
      <c r="D5" s="84"/>
      <c r="E5" s="84"/>
      <c r="F5" s="84"/>
      <c r="G5" s="85"/>
    </row>
    <row r="6" spans="1:13" ht="32.25" customHeight="1" thickBot="1">
      <c r="A6" s="86" t="s">
        <v>35</v>
      </c>
      <c r="B6" s="87"/>
      <c r="C6" s="87"/>
      <c r="D6" s="87"/>
      <c r="E6" s="87"/>
      <c r="F6" s="87"/>
      <c r="G6" s="88"/>
      <c r="H6" s="2"/>
    </row>
    <row r="7" spans="1:13" s="11" customFormat="1" ht="15.95" customHeight="1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H7" s="9"/>
      <c r="I7" s="10"/>
      <c r="J7" s="10"/>
      <c r="K7" s="10"/>
      <c r="L7" s="10"/>
      <c r="M7" s="10"/>
    </row>
    <row r="8" spans="1:13" s="17" customFormat="1" ht="15.95" customHeight="1">
      <c r="A8" s="12"/>
      <c r="B8" s="13" t="s">
        <v>11</v>
      </c>
      <c r="C8" s="14"/>
      <c r="D8" s="14"/>
      <c r="E8" s="15"/>
      <c r="F8" s="15"/>
      <c r="G8" s="16"/>
    </row>
    <row r="9" spans="1:13" s="17" customFormat="1" ht="15.95" customHeight="1">
      <c r="A9" s="18">
        <v>1</v>
      </c>
      <c r="B9" s="19" t="s">
        <v>12</v>
      </c>
      <c r="C9" s="20"/>
      <c r="D9" s="21"/>
      <c r="E9" s="22"/>
      <c r="F9" s="22"/>
      <c r="G9" s="23"/>
    </row>
    <row r="10" spans="1:13" s="17" customFormat="1" ht="15.95" customHeight="1">
      <c r="A10" s="24">
        <v>1.1000000000000001</v>
      </c>
      <c r="B10" s="25" t="s">
        <v>36</v>
      </c>
      <c r="C10" s="20">
        <v>1</v>
      </c>
      <c r="D10" s="26" t="s">
        <v>13</v>
      </c>
      <c r="E10" s="27"/>
      <c r="F10" s="27">
        <f>C10*E10</f>
        <v>0</v>
      </c>
      <c r="G10" s="28"/>
    </row>
    <row r="11" spans="1:13" s="17" customFormat="1" ht="12">
      <c r="A11" s="29"/>
      <c r="B11" s="25"/>
      <c r="C11" s="20"/>
      <c r="D11" s="26"/>
      <c r="E11" s="27"/>
      <c r="F11" s="27"/>
      <c r="G11" s="28">
        <f>SUM(F10:F10)</f>
        <v>0</v>
      </c>
    </row>
    <row r="12" spans="1:13" s="17" customFormat="1" ht="12.75">
      <c r="A12" s="18">
        <v>2</v>
      </c>
      <c r="B12" s="19" t="s">
        <v>14</v>
      </c>
      <c r="C12" s="20"/>
      <c r="D12" s="21"/>
      <c r="E12" s="22"/>
      <c r="F12" s="22"/>
      <c r="G12" s="23"/>
    </row>
    <row r="13" spans="1:13" s="17" customFormat="1" ht="13.5">
      <c r="A13" s="24">
        <f>A12+0.1</f>
        <v>2.1</v>
      </c>
      <c r="B13" s="25" t="s">
        <v>37</v>
      </c>
      <c r="C13" s="20">
        <v>5810.62</v>
      </c>
      <c r="D13" s="26" t="s">
        <v>15</v>
      </c>
      <c r="E13" s="27"/>
      <c r="F13" s="74">
        <f t="shared" ref="F13" si="0">C13*E13</f>
        <v>0</v>
      </c>
      <c r="G13" s="28"/>
    </row>
    <row r="14" spans="1:13" s="17" customFormat="1" ht="12">
      <c r="A14" s="29"/>
      <c r="B14" s="25"/>
      <c r="C14" s="20"/>
      <c r="D14" s="26"/>
      <c r="E14" s="27"/>
      <c r="F14" s="27"/>
      <c r="G14" s="28">
        <f>SUM(F13:F13)</f>
        <v>0</v>
      </c>
    </row>
    <row r="15" spans="1:13" ht="12">
      <c r="A15" s="24"/>
      <c r="B15" s="34"/>
      <c r="C15" s="31"/>
      <c r="D15" s="26"/>
      <c r="E15" s="33"/>
      <c r="F15" s="33"/>
      <c r="G15" s="28"/>
    </row>
    <row r="16" spans="1:13" ht="12.75">
      <c r="A16" s="35">
        <v>3</v>
      </c>
      <c r="B16" s="30" t="s">
        <v>38</v>
      </c>
      <c r="C16" s="31"/>
      <c r="D16" s="21"/>
      <c r="E16" s="32"/>
      <c r="F16" s="32"/>
      <c r="G16" s="23"/>
    </row>
    <row r="17" spans="1:7" ht="12">
      <c r="A17" s="24">
        <v>3.1</v>
      </c>
      <c r="B17" s="25" t="s">
        <v>39</v>
      </c>
      <c r="C17" s="31">
        <v>1</v>
      </c>
      <c r="D17" s="26" t="s">
        <v>13</v>
      </c>
      <c r="E17" s="33"/>
      <c r="F17" s="33">
        <f>C17*E17</f>
        <v>0</v>
      </c>
      <c r="G17" s="28"/>
    </row>
    <row r="18" spans="1:7" ht="12">
      <c r="A18" s="24"/>
      <c r="B18" s="34"/>
      <c r="C18" s="31"/>
      <c r="D18" s="26"/>
      <c r="E18" s="33"/>
      <c r="F18" s="33"/>
      <c r="G18" s="28">
        <f>SUM(F17:F17)</f>
        <v>0</v>
      </c>
    </row>
    <row r="19" spans="1:7" ht="15.95" customHeight="1">
      <c r="A19" s="36"/>
      <c r="B19" s="37"/>
      <c r="C19" s="75" t="s">
        <v>17</v>
      </c>
      <c r="D19" s="76"/>
      <c r="E19" s="76"/>
      <c r="F19" s="77"/>
      <c r="G19" s="23"/>
    </row>
    <row r="20" spans="1:7" ht="15.95" customHeight="1">
      <c r="A20" s="36"/>
      <c r="B20" s="37"/>
      <c r="C20" s="38"/>
      <c r="D20" s="38"/>
      <c r="E20" s="38"/>
      <c r="F20" s="38"/>
      <c r="G20" s="39">
        <f>SUM(G9:G18)</f>
        <v>0</v>
      </c>
    </row>
    <row r="21" spans="1:7" ht="15.95" customHeight="1">
      <c r="A21" s="18">
        <v>4</v>
      </c>
      <c r="B21" s="40" t="s">
        <v>18</v>
      </c>
      <c r="C21" s="38"/>
      <c r="D21" s="38"/>
      <c r="E21" s="38"/>
      <c r="F21" s="38"/>
      <c r="G21" s="41"/>
    </row>
    <row r="22" spans="1:7" ht="15.95" customHeight="1">
      <c r="A22" s="24">
        <f t="shared" ref="A22:A27" si="1">A21+0.1</f>
        <v>4.0999999999999996</v>
      </c>
      <c r="B22" s="42" t="s">
        <v>19</v>
      </c>
      <c r="C22" s="31">
        <v>4.5</v>
      </c>
      <c r="D22" s="26" t="s">
        <v>20</v>
      </c>
      <c r="E22" s="33">
        <f>G20</f>
        <v>0</v>
      </c>
      <c r="F22" s="27">
        <f t="shared" ref="F22:F27" si="2">C22*E22/100</f>
        <v>0</v>
      </c>
      <c r="G22" s="43"/>
    </row>
    <row r="23" spans="1:7" s="17" customFormat="1" ht="12">
      <c r="A23" s="24">
        <f t="shared" si="1"/>
        <v>4.1999999999999993</v>
      </c>
      <c r="B23" s="42" t="s">
        <v>21</v>
      </c>
      <c r="C23" s="31">
        <v>2</v>
      </c>
      <c r="D23" s="26" t="s">
        <v>20</v>
      </c>
      <c r="E23" s="33">
        <f>E22</f>
        <v>0</v>
      </c>
      <c r="F23" s="27">
        <f t="shared" si="2"/>
        <v>0</v>
      </c>
      <c r="G23" s="44"/>
    </row>
    <row r="24" spans="1:7" s="17" customFormat="1" ht="12">
      <c r="A24" s="24">
        <f t="shared" si="1"/>
        <v>4.2999999999999989</v>
      </c>
      <c r="B24" s="42" t="s">
        <v>22</v>
      </c>
      <c r="C24" s="31">
        <v>2</v>
      </c>
      <c r="D24" s="26" t="s">
        <v>20</v>
      </c>
      <c r="E24" s="33">
        <f>E23</f>
        <v>0</v>
      </c>
      <c r="F24" s="27">
        <f t="shared" si="2"/>
        <v>0</v>
      </c>
      <c r="G24" s="44"/>
    </row>
    <row r="25" spans="1:7" s="17" customFormat="1" ht="12">
      <c r="A25" s="24">
        <f t="shared" si="1"/>
        <v>4.3999999999999986</v>
      </c>
      <c r="B25" s="42" t="s">
        <v>23</v>
      </c>
      <c r="C25" s="31">
        <v>1</v>
      </c>
      <c r="D25" s="26" t="s">
        <v>20</v>
      </c>
      <c r="E25" s="33">
        <f>E24</f>
        <v>0</v>
      </c>
      <c r="F25" s="27">
        <f t="shared" si="2"/>
        <v>0</v>
      </c>
      <c r="G25" s="44"/>
    </row>
    <row r="26" spans="1:7" s="17" customFormat="1" ht="12">
      <c r="A26" s="24">
        <f t="shared" si="1"/>
        <v>4.4999999999999982</v>
      </c>
      <c r="B26" s="42" t="s">
        <v>24</v>
      </c>
      <c r="C26" s="31">
        <v>10</v>
      </c>
      <c r="D26" s="26" t="s">
        <v>20</v>
      </c>
      <c r="E26" s="33">
        <f>E24</f>
        <v>0</v>
      </c>
      <c r="F26" s="27">
        <f t="shared" si="2"/>
        <v>0</v>
      </c>
      <c r="G26" s="44"/>
    </row>
    <row r="27" spans="1:7" s="17" customFormat="1" ht="12">
      <c r="A27" s="24">
        <f t="shared" si="1"/>
        <v>4.5999999999999979</v>
      </c>
      <c r="B27" s="42" t="s">
        <v>16</v>
      </c>
      <c r="C27" s="31">
        <v>5</v>
      </c>
      <c r="D27" s="26" t="s">
        <v>20</v>
      </c>
      <c r="E27" s="33">
        <f>E25</f>
        <v>0</v>
      </c>
      <c r="F27" s="27">
        <f t="shared" si="2"/>
        <v>0</v>
      </c>
      <c r="G27" s="44"/>
    </row>
    <row r="28" spans="1:7" s="17" customFormat="1" ht="12">
      <c r="A28" s="24">
        <v>4.7</v>
      </c>
      <c r="B28" s="42" t="s">
        <v>25</v>
      </c>
      <c r="C28" s="31">
        <v>0.1</v>
      </c>
      <c r="D28" s="26" t="s">
        <v>20</v>
      </c>
      <c r="E28" s="33">
        <f>G20</f>
        <v>0</v>
      </c>
      <c r="F28" s="27">
        <f>C28*E28/100</f>
        <v>0</v>
      </c>
      <c r="G28" s="44"/>
    </row>
    <row r="29" spans="1:7" s="17" customFormat="1" ht="12">
      <c r="A29" s="24">
        <v>4.8</v>
      </c>
      <c r="B29" s="42" t="s">
        <v>34</v>
      </c>
      <c r="C29" s="31">
        <v>18</v>
      </c>
      <c r="D29" s="26" t="s">
        <v>20</v>
      </c>
      <c r="E29" s="33">
        <f>F26</f>
        <v>0</v>
      </c>
      <c r="F29" s="27">
        <f>C29*E29/100</f>
        <v>0</v>
      </c>
      <c r="G29" s="44"/>
    </row>
    <row r="30" spans="1:7" s="17" customFormat="1" ht="12.75">
      <c r="A30" s="45"/>
      <c r="B30" s="46"/>
      <c r="C30" s="75" t="s">
        <v>26</v>
      </c>
      <c r="D30" s="76"/>
      <c r="E30" s="76"/>
      <c r="F30" s="77"/>
      <c r="G30" s="47"/>
    </row>
    <row r="31" spans="1:7" s="17" customFormat="1" ht="15">
      <c r="A31" s="45"/>
      <c r="B31" s="46"/>
      <c r="C31" s="48"/>
      <c r="D31" s="49"/>
      <c r="E31" s="50"/>
      <c r="F31" s="50"/>
      <c r="G31" s="51">
        <f>SUM(F22:F29)</f>
        <v>0</v>
      </c>
    </row>
    <row r="32" spans="1:7" s="17" customFormat="1" ht="12.75">
      <c r="A32" s="21"/>
      <c r="B32" s="78" t="s">
        <v>27</v>
      </c>
      <c r="C32" s="78"/>
      <c r="D32" s="78"/>
      <c r="E32" s="78"/>
      <c r="F32" s="78"/>
      <c r="G32" s="52"/>
    </row>
    <row r="33" spans="1:14" s="56" customFormat="1" ht="15.95" customHeight="1">
      <c r="A33" s="53"/>
      <c r="B33" s="54"/>
      <c r="C33" s="54"/>
      <c r="D33" s="54"/>
      <c r="E33" s="54"/>
      <c r="F33" s="54"/>
      <c r="G33" s="39">
        <f>G20+G31</f>
        <v>0</v>
      </c>
      <c r="H33"/>
      <c r="I33"/>
      <c r="J33"/>
      <c r="K33"/>
      <c r="L33"/>
      <c r="M33"/>
      <c r="N33" s="55"/>
    </row>
    <row r="34" spans="1:14" s="56" customFormat="1" ht="15.95" customHeight="1">
      <c r="A34" s="53"/>
      <c r="B34" s="54"/>
      <c r="C34" s="54"/>
      <c r="D34" s="54"/>
      <c r="E34" s="54"/>
      <c r="F34" s="54"/>
      <c r="G34" s="57"/>
      <c r="H34"/>
      <c r="I34"/>
      <c r="J34"/>
      <c r="K34"/>
      <c r="L34"/>
      <c r="M34"/>
      <c r="N34" s="55"/>
    </row>
    <row r="35" spans="1:14" s="56" customFormat="1" ht="15.9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 s="55"/>
    </row>
    <row r="36" spans="1:14" s="56" customFormat="1" ht="15.95" customHeight="1">
      <c r="A36" s="58"/>
      <c r="B36" s="59" t="s">
        <v>28</v>
      </c>
      <c r="C36" s="59"/>
      <c r="D36" s="59"/>
      <c r="E36" s="59"/>
      <c r="F36" s="59"/>
      <c r="G36" s="60"/>
      <c r="H36"/>
      <c r="I36"/>
      <c r="J36"/>
      <c r="K36"/>
      <c r="L36"/>
      <c r="M36"/>
      <c r="N36" s="55"/>
    </row>
    <row r="37" spans="1:14" s="56" customFormat="1" ht="16.5" customHeight="1">
      <c r="A37" s="58"/>
      <c r="B37" s="61" t="s">
        <v>29</v>
      </c>
      <c r="C37" s="59"/>
      <c r="D37" s="59"/>
      <c r="E37" s="59"/>
      <c r="F37" s="59"/>
      <c r="G37" s="62"/>
      <c r="H37"/>
      <c r="I37"/>
      <c r="J37"/>
      <c r="K37"/>
      <c r="L37"/>
      <c r="M37"/>
      <c r="N37" s="55"/>
    </row>
    <row r="38" spans="1:14" s="17" customFormat="1" ht="15.75">
      <c r="A38" s="58"/>
      <c r="B38" s="62"/>
      <c r="C38" s="62"/>
      <c r="D38" s="62"/>
      <c r="E38" s="63"/>
      <c r="F38" s="63"/>
      <c r="G38" s="59"/>
    </row>
    <row r="39" spans="1:14" ht="15.95" customHeight="1">
      <c r="A39" s="64"/>
      <c r="B39" s="62"/>
      <c r="F39" s="63"/>
      <c r="G39" s="66"/>
      <c r="H39" s="67"/>
    </row>
    <row r="40" spans="1:14" ht="15.95" customHeight="1">
      <c r="A40" s="64"/>
      <c r="B40" s="68" t="s">
        <v>30</v>
      </c>
      <c r="C40" s="68"/>
      <c r="D40" s="79" t="s">
        <v>31</v>
      </c>
      <c r="E40" s="79"/>
      <c r="F40" s="79"/>
      <c r="G40" s="68"/>
      <c r="H40" s="67"/>
    </row>
    <row r="41" spans="1:14" ht="15.95" customHeight="1">
      <c r="A41" s="64"/>
      <c r="B41" s="68" t="s">
        <v>32</v>
      </c>
      <c r="C41" s="69"/>
      <c r="D41" s="69"/>
      <c r="E41" s="68" t="s">
        <v>33</v>
      </c>
      <c r="F41" s="69"/>
      <c r="G41" s="69"/>
      <c r="H41" s="67"/>
    </row>
    <row r="42" spans="1:14" ht="15.95" customHeight="1">
      <c r="H42" s="67"/>
    </row>
    <row r="43" spans="1:14" s="17" customFormat="1" ht="12"/>
    <row r="44" spans="1:14" s="17" customFormat="1" ht="12"/>
    <row r="45" spans="1:14" s="17" customFormat="1" ht="12"/>
    <row r="46" spans="1:14" s="17" customFormat="1" ht="12"/>
    <row r="47" spans="1:14" s="17" customFormat="1" ht="12"/>
    <row r="48" spans="1:14" s="17" customFormat="1" ht="12"/>
    <row r="49" spans="1:256" s="17" customFormat="1" ht="12"/>
    <row r="50" spans="1:256" s="17" customFormat="1" ht="12"/>
    <row r="51" spans="1:256" s="17" customFormat="1" ht="12"/>
    <row r="52" spans="1:256" s="17" customFormat="1" ht="12"/>
    <row r="53" spans="1:256" s="17" customFormat="1" ht="12"/>
    <row r="54" spans="1:256" s="17" customFormat="1" ht="12"/>
    <row r="55" spans="1:256" s="17" customFormat="1" ht="12"/>
    <row r="56" spans="1:256" s="17" customFormat="1" ht="12"/>
    <row r="57" spans="1:256" ht="12">
      <c r="C57"/>
      <c r="D57"/>
      <c r="E57"/>
      <c r="F57"/>
      <c r="G57"/>
    </row>
    <row r="58" spans="1:256" ht="12">
      <c r="C58"/>
      <c r="D58"/>
      <c r="E58"/>
      <c r="F58"/>
      <c r="G58"/>
    </row>
    <row r="59" spans="1:256" ht="12.75">
      <c r="A59" s="67"/>
      <c r="C59"/>
      <c r="D59"/>
      <c r="E59"/>
      <c r="F59"/>
      <c r="G59"/>
    </row>
    <row r="60" spans="1:256" ht="15">
      <c r="A60" s="53"/>
      <c r="B60" s="54"/>
      <c r="C60" s="71"/>
      <c r="D60" s="54"/>
      <c r="E60" s="54"/>
      <c r="F60" s="54"/>
      <c r="G60" s="57"/>
      <c r="H60" s="67"/>
    </row>
    <row r="61" spans="1:256" s="65" customFormat="1" ht="15">
      <c r="A61" s="53"/>
      <c r="B61" s="54"/>
      <c r="C61" s="71"/>
      <c r="D61" s="54"/>
      <c r="E61" s="54"/>
      <c r="F61" s="54"/>
      <c r="G61" s="57"/>
      <c r="H61" s="67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65" customFormat="1" ht="15">
      <c r="A62" s="53"/>
      <c r="B62" s="54"/>
      <c r="C62" s="71"/>
      <c r="D62" s="54"/>
      <c r="E62" s="54"/>
      <c r="F62" s="54"/>
      <c r="G62" s="57"/>
      <c r="H62" s="67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65" customFormat="1" ht="15.95" customHeight="1">
      <c r="A63"/>
      <c r="B63"/>
      <c r="G63" s="70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65" customFormat="1" ht="15.95" customHeight="1">
      <c r="A64"/>
      <c r="B64"/>
      <c r="G64" s="70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65" customFormat="1" ht="15.95" customHeight="1">
      <c r="A65"/>
      <c r="B65"/>
      <c r="G65" s="70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65" customFormat="1" ht="15.95" customHeight="1">
      <c r="A66"/>
      <c r="B66"/>
      <c r="G66" s="70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65" customFormat="1" ht="15.95" customHeight="1">
      <c r="A67"/>
      <c r="B67"/>
      <c r="G67" s="70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65" customFormat="1" ht="15.95" customHeight="1">
      <c r="A68"/>
      <c r="B68"/>
      <c r="G68" s="70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65" customFormat="1" ht="15.95" customHeight="1">
      <c r="A69"/>
      <c r="B69"/>
      <c r="G69" s="70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65" customFormat="1" ht="15.95" customHeight="1">
      <c r="A70"/>
      <c r="B70"/>
      <c r="G70" s="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65" customFormat="1" ht="15.95" customHeight="1">
      <c r="A71"/>
      <c r="B71"/>
      <c r="G71" s="70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65" customFormat="1" ht="15.95" customHeight="1">
      <c r="A72"/>
      <c r="B72"/>
      <c r="G72" s="70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65" customFormat="1" ht="15.95" customHeight="1">
      <c r="A73"/>
      <c r="B73"/>
      <c r="G73" s="70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65" customFormat="1" ht="15.95" customHeight="1">
      <c r="A74"/>
      <c r="B74"/>
      <c r="G74" s="70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65" customFormat="1" ht="15.95" customHeight="1">
      <c r="A75"/>
      <c r="B75"/>
      <c r="G75" s="70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65" customFormat="1" ht="15.95" customHeight="1">
      <c r="A76"/>
      <c r="B76"/>
      <c r="G76" s="70"/>
      <c r="H76" s="72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65" customFormat="1" ht="15.95" customHeight="1">
      <c r="A77"/>
      <c r="B77"/>
      <c r="G77" s="70"/>
      <c r="H77" s="72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65" customFormat="1" ht="15.95" customHeight="1">
      <c r="A78"/>
      <c r="B78"/>
      <c r="G78" s="70"/>
      <c r="H78" s="72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65" customFormat="1" ht="15.95" customHeight="1">
      <c r="A79"/>
      <c r="B79"/>
      <c r="G79" s="70"/>
      <c r="H79" s="72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65" customFormat="1" ht="15.95" customHeight="1">
      <c r="A80"/>
      <c r="B80"/>
      <c r="G80" s="70"/>
      <c r="H80" s="72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65" customFormat="1" ht="15.95" customHeight="1">
      <c r="A81"/>
      <c r="B81"/>
      <c r="G81" s="70"/>
      <c r="H81" s="72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65" customFormat="1" ht="15.95" customHeight="1">
      <c r="A82"/>
      <c r="B82"/>
      <c r="G82" s="70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65" customFormat="1" ht="15.95" customHeight="1">
      <c r="A83"/>
      <c r="B83"/>
      <c r="G83" s="70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65" customFormat="1" ht="15.95" customHeight="1">
      <c r="A84"/>
      <c r="B84"/>
      <c r="G84" s="70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65" customFormat="1" ht="15.95" customHeight="1">
      <c r="A85"/>
      <c r="B85"/>
      <c r="G85" s="70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65" customFormat="1" ht="15.95" customHeight="1">
      <c r="A86"/>
      <c r="B86"/>
      <c r="G86" s="70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65" customFormat="1" ht="15.95" customHeight="1">
      <c r="A87"/>
      <c r="B87"/>
      <c r="G87" s="70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65" customFormat="1" ht="15.95" customHeight="1">
      <c r="A88"/>
      <c r="B88"/>
      <c r="G88" s="70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65" customFormat="1" ht="15.95" customHeight="1">
      <c r="A89"/>
      <c r="B89"/>
      <c r="G89" s="70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65" customFormat="1" ht="15.95" customHeight="1">
      <c r="A90"/>
      <c r="B90"/>
      <c r="G90" s="7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65" customFormat="1" ht="15.95" customHeight="1">
      <c r="A91"/>
      <c r="B91"/>
      <c r="G91" s="70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65" customFormat="1" ht="15.95" customHeight="1">
      <c r="A92"/>
      <c r="B92"/>
      <c r="G92" s="70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65" customFormat="1" ht="15.95" customHeight="1">
      <c r="A93"/>
      <c r="B93"/>
      <c r="G93" s="70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65" customFormat="1" ht="15.95" customHeight="1">
      <c r="A94"/>
      <c r="B94"/>
      <c r="G94" s="70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65" customFormat="1" ht="15.95" customHeight="1">
      <c r="A95"/>
      <c r="B95"/>
      <c r="G95" s="70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65" customFormat="1" ht="15.95" customHeight="1">
      <c r="A96"/>
      <c r="B96"/>
      <c r="G96" s="70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65" customFormat="1" ht="15.95" customHeight="1">
      <c r="A97"/>
      <c r="B97"/>
      <c r="G97" s="70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101" spans="1:256" ht="15.95" customHeight="1">
      <c r="I101" s="72"/>
    </row>
    <row r="102" spans="1:256" ht="15.95" customHeight="1">
      <c r="I102" s="72"/>
    </row>
    <row r="103" spans="1:256" ht="15.95" customHeight="1">
      <c r="I103" s="73"/>
    </row>
    <row r="104" spans="1:256" ht="15.95" customHeight="1">
      <c r="I104" s="72"/>
    </row>
  </sheetData>
  <mergeCells count="9">
    <mergeCell ref="C30:F30"/>
    <mergeCell ref="B32:F32"/>
    <mergeCell ref="D40:F40"/>
    <mergeCell ref="A1:G1"/>
    <mergeCell ref="A2:G2"/>
    <mergeCell ref="A3:G3"/>
    <mergeCell ref="A5:G5"/>
    <mergeCell ref="A6:G6"/>
    <mergeCell ref="C19:F19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Calles de Nibaje</vt:lpstr>
      <vt:lpstr>Volumetria Calles de Nibaje</vt:lpstr>
      <vt:lpstr>'Calles de Nibaje'!\G</vt:lpstr>
      <vt:lpstr>'Volumetria Calles de Nibaje'!\G</vt:lpstr>
      <vt:lpstr>'Calles de Nibaje'!\I</vt:lpstr>
      <vt:lpstr>'Volumetria Calles de Nibaje'!\I</vt:lpstr>
      <vt:lpstr>'Calles de Nibaje'!\M</vt:lpstr>
      <vt:lpstr>'Volumetria Calles de Nibaje'!\M</vt:lpstr>
      <vt:lpstr>'Calles de Nibaje'!\P</vt:lpstr>
      <vt:lpstr>'Volumetria Calles de Nibaje'!\P</vt:lpstr>
      <vt:lpstr>'Calles de Nibaje'!Títulos_a_imprimir</vt:lpstr>
      <vt:lpstr>'Volumetria Calles de Nibaje'!Títulos_a_imprimir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2025-02-12T13:30:44Z</cp:lastPrinted>
  <dcterms:created xsi:type="dcterms:W3CDTF">2023-11-27T16:11:12Z</dcterms:created>
  <dcterms:modified xsi:type="dcterms:W3CDTF">2025-06-13T18:58:59Z</dcterms:modified>
</cp:coreProperties>
</file>